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SISETUCSV\share\施設\11194上用賀アートホール\12抽選会関係\01_非集合型抽選会\"/>
    </mc:Choice>
  </mc:AlternateContent>
  <xr:revisionPtr revIDLastSave="0" documentId="13_ncr:1_{10187248-67A9-494C-AA56-F38D260486A0}" xr6:coauthVersionLast="47" xr6:coauthVersionMax="47" xr10:uidLastSave="{00000000-0000-0000-0000-000000000000}"/>
  <bookViews>
    <workbookView xWindow="-120" yWindow="-120" windowWidth="20730" windowHeight="1104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9" l="1"/>
  <c r="C27" i="9" l="1"/>
  <c r="C31" i="9" l="1"/>
  <c r="C29" i="9"/>
  <c r="C30" i="9"/>
  <c r="J2" i="11"/>
  <c r="K2" i="11"/>
  <c r="I2" i="11"/>
  <c r="F2" i="11"/>
  <c r="E2" i="11"/>
  <c r="D2" i="11"/>
  <c r="F4" i="9" l="1"/>
  <c r="D4" i="9"/>
  <c r="F8" i="9"/>
  <c r="K8" i="9" s="1"/>
  <c r="D8" i="9"/>
  <c r="D6" i="9"/>
  <c r="K4" i="9"/>
  <c r="K6" i="9" l="1"/>
</calcChain>
</file>

<file path=xl/sharedStrings.xml><?xml version="1.0" encoding="utf-8"?>
<sst xmlns="http://schemas.openxmlformats.org/spreadsheetml/2006/main" count="138" uniqueCount="114">
  <si>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</si>
  <si>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</si>
  <si>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</si>
  <si>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</si>
  <si>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</si>
  <si>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</si>
  <si>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</si>
  <si>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</si>
  <si>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</si>
  <si>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</si>
  <si>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</si>
  <si>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</si>
  <si>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</si>
  <si>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</si>
  <si>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</si>
  <si>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</si>
  <si>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</si>
  <si>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</si>
  <si>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</si>
  <si>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</si>
  <si>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</si>
  <si>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</si>
  <si>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</si>
  <si>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</si>
  <si>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</si>
  <si>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</si>
  <si>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</si>
  <si>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</si>
  <si>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</si>
  <si>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</si>
  <si>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個人申請</t>
    <rPh sb="0" eb="4">
      <t>コジンシンセイ</t>
    </rPh>
    <phoneticPr fontId="1"/>
  </si>
  <si>
    <t xml:space="preserve">　　　　　　　　　　　　　　　 　　　　　　　       </t>
    <phoneticPr fontId="1"/>
  </si>
  <si>
    <t>（</t>
    <phoneticPr fontId="1"/>
  </si>
  <si>
    <t>）</t>
    <phoneticPr fontId="1"/>
  </si>
  <si>
    <t>受付
番号</t>
    <rPh sb="0" eb="2">
      <t>ウケツケ</t>
    </rPh>
    <rPh sb="3" eb="5">
      <t>バンゴウ</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</si>
  <si>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</si>
  <si>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</si>
  <si>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</si>
  <si>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</si>
  <si>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</si>
  <si>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</si>
  <si>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</si>
  <si>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</si>
  <si>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</si>
  <si>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</si>
  <si>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</si>
  <si>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</si>
  <si>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</si>
  <si>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</si>
  <si>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</si>
  <si>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</si>
  <si>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</si>
  <si>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</si>
  <si>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</si>
  <si>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電話、窓口で随時受付いたします。</t>
    <rPh sb="0" eb="2">
      <t>デンワ</t>
    </rPh>
    <rPh sb="3" eb="5">
      <t>マドグチ</t>
    </rPh>
    <rPh sb="6" eb="8">
      <t>ズイジ</t>
    </rPh>
    <rPh sb="8" eb="10">
      <t>ウケツケ</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</si>
  <si>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</si>
  <si>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</si>
  <si>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</si>
  <si>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</si>
  <si>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</si>
  <si>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</si>
  <si>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</si>
  <si>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</si>
  <si>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</si>
  <si>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</si>
  <si>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</si>
  <si>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</si>
  <si>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</si>
  <si>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</si>
  <si>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</si>
  <si>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t>17時必着</t>
    <rPh sb="2" eb="3">
      <t>ジ</t>
    </rPh>
    <rPh sb="3" eb="5">
      <t>ヒッチャク</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</si>
  <si>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</si>
  <si>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</si>
  <si>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8" eb="9">
      <t>ダイ</t>
    </rPh>
    <rPh sb="10" eb="12">
      <t>キボウ</t>
    </rPh>
    <rPh sb="16" eb="18">
      <t>キニュウ</t>
    </rPh>
    <phoneticPr fontId="1"/>
  </si>
  <si>
    <r>
      <rPr>
        <sz val="26"/>
        <color theme="5" tint="-0.249977111117893"/>
        <rFont val="ＭＳ Ｐゴシック"/>
        <family val="3"/>
        <charset val="128"/>
        <scheme val="minor"/>
      </rPr>
      <t>上用賀アートホール</t>
    </r>
    <r>
      <rPr>
        <sz val="26"/>
        <color theme="1"/>
        <rFont val="ＭＳ Ｐゴシック"/>
        <family val="3"/>
        <charset val="128"/>
        <scheme val="minor"/>
      </rPr>
      <t xml:space="preserve">  抽選申込書</t>
    </r>
    <rPh sb="0" eb="3">
      <t>カミヨウガ</t>
    </rPh>
    <rPh sb="11" eb="13">
      <t>チュウセン</t>
    </rPh>
    <rPh sb="13" eb="16">
      <t>モウシコミショ</t>
    </rPh>
    <phoneticPr fontId="1"/>
  </si>
  <si>
    <t>ご利用希望の時間帯の□に✔してください。全日希望の場合は全ての□を☑にしてください</t>
    <rPh sb="1" eb="3">
      <t>リヨウ</t>
    </rPh>
    <rPh sb="3" eb="5">
      <t>キボウ</t>
    </rPh>
    <rPh sb="6" eb="9">
      <t>ジカンタイ</t>
    </rPh>
    <rPh sb="20" eb="22">
      <t>ゼンジツ</t>
    </rPh>
    <rPh sb="22" eb="24">
      <t>キボウ</t>
    </rPh>
    <rPh sb="25" eb="27">
      <t>バアイ</t>
    </rPh>
    <rPh sb="28" eb="29">
      <t>スベ</t>
    </rPh>
    <phoneticPr fontId="1"/>
  </si>
  <si>
    <t>□</t>
  </si>
  <si>
    <t>申請者</t>
    <rPh sb="0" eb="3">
      <t>シンセイシャ</t>
    </rPh>
    <phoneticPr fontId="1"/>
  </si>
  <si>
    <t>団体申請</t>
    <rPh sb="0" eb="4">
      <t>ダンタイシンセイ</t>
    </rPh>
    <phoneticPr fontId="1"/>
  </si>
  <si>
    <t>氏名</t>
    <rPh sb="0" eb="2">
      <t>シメイ</t>
    </rPh>
    <phoneticPr fontId="1"/>
  </si>
  <si>
    <t>住所</t>
    <rPh sb="0" eb="2">
      <t>ジュウショ</t>
    </rPh>
    <phoneticPr fontId="1"/>
  </si>
  <si>
    <t>団体名</t>
    <rPh sb="0" eb="3">
      <t>ダンタイメイ</t>
    </rPh>
    <phoneticPr fontId="1"/>
  </si>
  <si>
    <t>mailアドレス</t>
    <phoneticPr fontId="1"/>
  </si>
  <si>
    <t>電話番号</t>
    <rPh sb="0" eb="2">
      <t>デンワ</t>
    </rPh>
    <rPh sb="2" eb="4">
      <t>バンゴウ</t>
    </rPh>
    <phoneticPr fontId="1"/>
  </si>
  <si>
    <t>FAX番号</t>
    <rPh sb="3" eb="5">
      <t>バンゴウ</t>
    </rPh>
    <phoneticPr fontId="1"/>
  </si>
  <si>
    <t>〒</t>
    <phoneticPr fontId="1"/>
  </si>
  <si>
    <t>担当者
氏名</t>
    <rPh sb="0" eb="3">
      <t>タントウシャ</t>
    </rPh>
    <rPh sb="4" eb="6">
      <t>シメイ</t>
    </rPh>
    <phoneticPr fontId="1"/>
  </si>
  <si>
    <t>代表者
氏名</t>
    <rPh sb="0" eb="3">
      <t>ダイヒョウシャ</t>
    </rPh>
    <rPh sb="4" eb="6">
      <t>シメイ</t>
    </rPh>
    <phoneticPr fontId="1"/>
  </si>
  <si>
    <t>上用賀アートホール管理事務所</t>
    <rPh sb="0" eb="3">
      <t>カミヨウガ</t>
    </rPh>
    <rPh sb="9" eb="14">
      <t>カンリジムショ</t>
    </rPh>
    <phoneticPr fontId="1"/>
  </si>
  <si>
    <t>03-3708-4455</t>
    <phoneticPr fontId="1"/>
  </si>
  <si>
    <t>〇</t>
    <phoneticPr fontId="1"/>
  </si>
  <si>
    <t>紹介は不可とする→</t>
    <rPh sb="0" eb="2">
      <t>ショウカイ</t>
    </rPh>
    <rPh sb="3" eb="5">
      <t>フカ</t>
    </rPh>
    <phoneticPr fontId="1"/>
  </si>
  <si>
    <t>←①②確認✔</t>
    <rPh sb="3" eb="5">
      <t>カクニン</t>
    </rPh>
    <phoneticPr fontId="1"/>
  </si>
  <si>
    <t>紹介して良い→</t>
    <rPh sb="0" eb="2">
      <t>ショウカイ</t>
    </rPh>
    <rPh sb="4" eb="5">
      <t>ヨ</t>
    </rPh>
    <phoneticPr fontId="1"/>
  </si>
  <si>
    <t>催事名（看板名）</t>
    <rPh sb="0" eb="2">
      <t>サイジ</t>
    </rPh>
    <rPh sb="2" eb="3">
      <t>メイ</t>
    </rPh>
    <rPh sb="4" eb="7">
      <t>カンバンメイ</t>
    </rPh>
    <phoneticPr fontId="1"/>
  </si>
  <si>
    <t>無・不明</t>
    <rPh sb="0" eb="1">
      <t>ナシ</t>
    </rPh>
    <rPh sb="2" eb="4">
      <t>フメイ</t>
    </rPh>
    <phoneticPr fontId="1"/>
  </si>
  <si>
    <t>　有　番号記入→</t>
    <rPh sb="1" eb="2">
      <t>ア</t>
    </rPh>
    <rPh sb="3" eb="5">
      <t>バンゴウ</t>
    </rPh>
    <rPh sb="5" eb="7">
      <t>キニュウ</t>
    </rPh>
    <phoneticPr fontId="1"/>
  </si>
  <si>
    <t>03-3708-4456</t>
    <phoneticPr fontId="1"/>
  </si>
  <si>
    <t>artmousikomi@setagaya.co.jp</t>
    <phoneticPr fontId="1"/>
  </si>
  <si>
    <t>上用賀アートホール</t>
    <rPh sb="0" eb="3">
      <t>カミヨウガ</t>
    </rPh>
    <phoneticPr fontId="1"/>
  </si>
  <si>
    <t>※受付番号は抽選結果発表の確認の際に必要ですので大切に保管ください。
抽選会当日の8:30までに受付番号の返信がない場合は管理事務所にご連絡ください。</t>
    <rPh sb="1" eb="3">
      <t>ウケツケ</t>
    </rPh>
    <rPh sb="3" eb="5">
      <t>バンゴウ</t>
    </rPh>
    <rPh sb="6" eb="8">
      <t>チュウセン</t>
    </rPh>
    <rPh sb="8" eb="10">
      <t>ケッカ</t>
    </rPh>
    <rPh sb="10" eb="12">
      <t>ハッピョウ</t>
    </rPh>
    <rPh sb="13" eb="15">
      <t>カクニン</t>
    </rPh>
    <rPh sb="16" eb="17">
      <t>サイ</t>
    </rPh>
    <rPh sb="24" eb="26">
      <t>タイセツ</t>
    </rPh>
    <rPh sb="27" eb="29">
      <t>ホカン</t>
    </rPh>
    <rPh sb="35" eb="38">
      <t>チュウセンカイ</t>
    </rPh>
    <rPh sb="38" eb="40">
      <t>トウジツ</t>
    </rPh>
    <rPh sb="48" eb="52">
      <t>ウケツケバンゴウ</t>
    </rPh>
    <rPh sb="53" eb="55">
      <t>ヘンシン</t>
    </rPh>
    <rPh sb="58" eb="60">
      <t>バアイ</t>
    </rPh>
    <rPh sb="61" eb="66">
      <t>カンリジムショ</t>
    </rPh>
    <rPh sb="68" eb="70">
      <t>レンラク</t>
    </rPh>
    <phoneticPr fontId="1"/>
  </si>
  <si>
    <t>会議</t>
  </si>
  <si>
    <t>音楽練習</t>
  </si>
  <si>
    <t>ダンス練習</t>
  </si>
  <si>
    <t>バレエ練習</t>
  </si>
  <si>
    <t>音楽会</t>
  </si>
  <si>
    <t>その他趣味</t>
  </si>
  <si>
    <t>その他</t>
  </si>
  <si>
    <t>利用予定
人数↓</t>
    <rPh sb="0" eb="2">
      <t>リヨウ</t>
    </rPh>
    <rPh sb="2" eb="4">
      <t>ヨテイ</t>
    </rPh>
    <rPh sb="5" eb="7">
      <t>ニンズウ</t>
    </rPh>
    <phoneticPr fontId="1"/>
  </si>
  <si>
    <t>②領収書宛先は申請者名になります。 抽選後の申請者変更は出来ません。</t>
    <phoneticPr fontId="1"/>
  </si>
  <si>
    <t>利用目的
※１（リスト選択）</t>
    <rPh sb="0" eb="4">
      <t>リヨウモクテキ</t>
    </rPh>
    <rPh sb="11" eb="13">
      <t>センタク</t>
    </rPh>
    <phoneticPr fontId="1"/>
  </si>
  <si>
    <t>※１＝手書き記入の場合は　会議・音楽練習・ダンス練習・ﾊﾞﾚｴ練習・音楽会・その他趣味・その他から選択記入してください</t>
    <rPh sb="3" eb="5">
      <t>テガ</t>
    </rPh>
    <rPh sb="6" eb="8">
      <t>キニュウ</t>
    </rPh>
    <rPh sb="9" eb="11">
      <t>バアイ</t>
    </rPh>
    <rPh sb="13" eb="15">
      <t>カイギ</t>
    </rPh>
    <rPh sb="16" eb="20">
      <t>オンガクレンシュウ</t>
    </rPh>
    <rPh sb="24" eb="26">
      <t>レンシュウ</t>
    </rPh>
    <rPh sb="30" eb="32">
      <t>レンシュウ</t>
    </rPh>
    <rPh sb="32" eb="33">
      <t>　</t>
    </rPh>
    <rPh sb="35" eb="36">
      <t>カイ</t>
    </rPh>
    <rPh sb="36" eb="37">
      <t>・</t>
    </rPh>
    <rPh sb="40" eb="41">
      <t>タ</t>
    </rPh>
    <rPh sb="41" eb="43">
      <t>シュミ</t>
    </rPh>
    <rPh sb="46" eb="47">
      <t>タ</t>
    </rPh>
    <rPh sb="49" eb="51">
      <t>センタク</t>
    </rPh>
    <rPh sb="51" eb="53">
      <t>キニュウ</t>
    </rPh>
    <phoneticPr fontId="1"/>
  </si>
  <si>
    <t>区民会館予約システムの利用者IDの有無✔</t>
    <rPh sb="0" eb="4">
      <t>クミンカイカン</t>
    </rPh>
    <rPh sb="4" eb="6">
      <t>ヨヤク</t>
    </rPh>
    <rPh sb="11" eb="14">
      <t>リヨウシャ</t>
    </rPh>
    <rPh sb="17" eb="19">
      <t>ウム</t>
    </rPh>
    <phoneticPr fontId="1"/>
  </si>
  <si>
    <t>外部より主催者の連絡先の問合せがあった場合
紹介可か不可か　〇↓</t>
    <rPh sb="0" eb="2">
      <t>ガイブ</t>
    </rPh>
    <rPh sb="4" eb="7">
      <t>シュサイシャ</t>
    </rPh>
    <rPh sb="8" eb="11">
      <t>レンラクサキ</t>
    </rPh>
    <rPh sb="12" eb="14">
      <t>トイアワ</t>
    </rPh>
    <rPh sb="19" eb="21">
      <t>バアイ</t>
    </rPh>
    <rPh sb="22" eb="24">
      <t>ショウカイ</t>
    </rPh>
    <rPh sb="24" eb="25">
      <t>カ</t>
    </rPh>
    <rPh sb="26" eb="28">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</si>
</sst>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 numFmtId="183" formatCode="0&quot;人&quot;"/>
  </numFmts>
  <fonts count="5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sz val="14"/>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b/>
      <sz val="16"/>
      <color rgb="FFFF0000"/>
      <name val="ＭＳ ゴシック"/>
      <family val="3"/>
      <charset val="128"/>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26"/>
      <color theme="5" tint="-0.249977111117893"/>
      <name val="ＭＳ Ｐゴシック"/>
      <family val="3"/>
      <charset val="128"/>
      <scheme val="minor"/>
    </font>
    <font>
      <b/>
      <sz val="16"/>
      <color theme="1"/>
      <name val="ＭＳ 明朝"/>
      <family val="1"/>
      <charset val="128"/>
    </font>
    <font>
      <sz val="16"/>
      <color theme="1"/>
      <name val="ＭＳ 明朝"/>
      <family val="1"/>
      <charset val="128"/>
    </font>
    <font>
      <b/>
      <sz val="22"/>
      <color theme="1"/>
      <name val="ＭＳ 明朝"/>
      <family val="1"/>
      <charset val="128"/>
    </font>
    <font>
      <b/>
      <sz val="18"/>
      <color theme="1"/>
      <name val="ＭＳ 明朝"/>
      <family val="1"/>
      <charset val="128"/>
    </font>
    <font>
      <b/>
      <sz val="20"/>
      <color theme="1"/>
      <name val="ＭＳ 明朝"/>
      <family val="1"/>
      <charset val="128"/>
    </font>
    <font>
      <b/>
      <sz val="22"/>
      <color rgb="FFFF0000"/>
      <name val="ＭＳ Ｐゴシック"/>
      <family val="3"/>
      <charset val="128"/>
      <scheme val="minor"/>
    </font>
    <font>
      <b/>
      <sz val="24"/>
      <color theme="1"/>
      <name val="ＭＳ 明朝"/>
      <family val="1"/>
      <charset val="128"/>
    </font>
    <font>
      <u/>
      <sz val="16"/>
      <color theme="10"/>
      <name val="ＭＳ Ｐゴシック"/>
      <family val="3"/>
      <charset val="128"/>
      <scheme val="minor"/>
    </font>
    <font>
      <b/>
      <sz val="14"/>
      <color rgb="FFFF0000"/>
      <name val="ＭＳ 明朝"/>
      <family val="1"/>
      <charset val="128"/>
    </font>
    <font>
      <b/>
      <sz val="11"/>
      <color rgb="FFFF0000"/>
      <name val="ＭＳ 明朝"/>
      <family val="1"/>
      <charset val="128"/>
    </font>
    <font>
      <b/>
      <sz val="12"/>
      <color rgb="FFFF0000"/>
      <name val="ＭＳ 明朝"/>
      <family val="1"/>
      <charset val="128"/>
    </font>
    <font>
      <sz val="10"/>
      <color rgb="FF000000"/>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59999389629810485"/>
        <bgColor theme="9"/>
      </patternFill>
    </fill>
  </fills>
  <borders count="31">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medium">
        <color indexed="64"/>
      </top>
      <bottom/>
      <diagonal/>
    </border>
    <border>
      <left style="thin">
        <color auto="1"/>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2" fillId="0" borderId="0" applyNumberFormat="0" applyFill="0" applyBorder="0" applyAlignment="0" applyProtection="0">
      <alignment vertical="center"/>
    </xf>
    <xf numFmtId="0" fontId="49" fillId="0" borderId="0"/>
  </cellStyleXfs>
  <cellXfs count="180">
    <xf numFmtId="0" fontId="0" fillId="0" borderId="0" xfId="0">
      <alignment vertical="center"/>
    </xf>
    <xf numFmtId="0" fontId="4" fillId="0" borderId="0" xfId="0" applyFont="1">
      <alignment vertical="center"/>
    </xf>
    <xf numFmtId="0" fontId="8" fillId="0" borderId="0" xfId="0" applyFont="1">
      <alignment vertical="center"/>
    </xf>
    <xf numFmtId="0" fontId="11" fillId="0" borderId="0" xfId="0" applyFont="1">
      <alignment vertical="center"/>
    </xf>
    <xf numFmtId="0" fontId="9" fillId="0" borderId="0" xfId="0" applyFont="1" applyAlignment="1">
      <alignment vertical="top" wrapText="1"/>
    </xf>
    <xf numFmtId="0" fontId="5" fillId="0" borderId="0" xfId="0" applyFont="1">
      <alignment vertical="center"/>
    </xf>
    <xf numFmtId="176" fontId="5" fillId="0" borderId="0" xfId="0" applyNumberFormat="1" applyFont="1" applyAlignment="1">
      <alignment horizontal="center" vertical="center"/>
    </xf>
    <xf numFmtId="0" fontId="14"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5" fillId="0" borderId="17" xfId="0" applyFont="1" applyBorder="1" applyProtection="1">
      <alignment vertical="center"/>
      <protection locked="0"/>
    </xf>
    <xf numFmtId="0" fontId="5" fillId="2" borderId="0" xfId="0" applyFont="1" applyFill="1" applyProtection="1">
      <alignment vertical="center"/>
      <protection locked="0"/>
    </xf>
    <xf numFmtId="0" fontId="14" fillId="2" borderId="0" xfId="0" applyFont="1" applyFill="1" applyProtection="1">
      <alignment vertical="center"/>
      <protection locked="0"/>
    </xf>
    <xf numFmtId="0" fontId="3" fillId="0" borderId="0" xfId="0" applyFont="1" applyAlignment="1">
      <alignment vertical="center" shrinkToFit="1"/>
    </xf>
    <xf numFmtId="0" fontId="30" fillId="4" borderId="2" xfId="0" applyFont="1" applyFill="1" applyBorder="1" applyAlignment="1">
      <alignment vertical="center" shrinkToFit="1"/>
    </xf>
    <xf numFmtId="181" fontId="31" fillId="4" borderId="2" xfId="0" applyNumberFormat="1" applyFont="1" applyFill="1" applyBorder="1" applyAlignment="1">
      <alignment vertical="center" shrinkToFit="1"/>
    </xf>
    <xf numFmtId="0" fontId="31" fillId="4" borderId="2" xfId="0" applyFont="1" applyFill="1" applyBorder="1" applyAlignment="1">
      <alignment horizontal="center" vertical="center" shrinkToFit="1"/>
    </xf>
    <xf numFmtId="0" fontId="29" fillId="4" borderId="2" xfId="0" applyFont="1" applyFill="1" applyBorder="1" applyAlignment="1">
      <alignment vertical="center" shrinkToFit="1"/>
    </xf>
    <xf numFmtId="0" fontId="30" fillId="4" borderId="2" xfId="0" applyFont="1" applyFill="1" applyBorder="1" applyAlignment="1">
      <alignment horizontal="center" vertical="center" shrinkToFit="1"/>
    </xf>
    <xf numFmtId="182" fontId="29" fillId="4" borderId="2" xfId="0" applyNumberFormat="1" applyFont="1" applyFill="1" applyBorder="1" applyAlignment="1">
      <alignment horizontal="center" vertical="center" shrinkToFit="1"/>
    </xf>
    <xf numFmtId="49" fontId="32" fillId="4" borderId="2" xfId="0" applyNumberFormat="1" applyFont="1" applyFill="1" applyBorder="1" applyAlignment="1">
      <alignment vertical="center" shrinkToFit="1"/>
    </xf>
    <xf numFmtId="0" fontId="32" fillId="4" borderId="2" xfId="0" applyFont="1" applyFill="1" applyBorder="1" applyAlignment="1">
      <alignment vertical="center" shrinkToFit="1"/>
    </xf>
    <xf numFmtId="0" fontId="0" fillId="0" borderId="0" xfId="0" applyAlignment="1">
      <alignment vertical="center" shrinkToFit="1"/>
    </xf>
    <xf numFmtId="0" fontId="33" fillId="0" borderId="0" xfId="0" applyFont="1" applyAlignment="1">
      <alignment vertical="center" shrinkToFit="1"/>
    </xf>
    <xf numFmtId="0" fontId="33" fillId="0" borderId="2" xfId="0" applyFont="1" applyBorder="1" applyAlignment="1">
      <alignment horizontal="left" vertical="center" shrinkToFit="1"/>
    </xf>
    <xf numFmtId="0" fontId="26" fillId="3" borderId="0" xfId="0" applyFont="1" applyFill="1" applyAlignment="1" applyProtection="1">
      <alignment horizontal="left"/>
    </xf>
    <xf numFmtId="0" fontId="3" fillId="3" borderId="0" xfId="0" applyFont="1" applyFill="1" applyAlignment="1" applyProtection="1">
      <alignment horizontal="left" vertical="center"/>
    </xf>
    <xf numFmtId="0" fontId="3" fillId="3" borderId="0" xfId="0" applyFont="1" applyFill="1" applyAlignment="1" applyProtection="1">
      <alignment vertical="center" shrinkToFit="1"/>
    </xf>
    <xf numFmtId="0" fontId="3" fillId="0" borderId="0" xfId="0" applyFont="1" applyAlignment="1" applyProtection="1">
      <alignment vertical="center" shrinkToFit="1"/>
    </xf>
    <xf numFmtId="0" fontId="22" fillId="3" borderId="0" xfId="0" applyFont="1" applyFill="1" applyAlignment="1" applyProtection="1">
      <alignment vertical="center"/>
    </xf>
    <xf numFmtId="0" fontId="23" fillId="3" borderId="0" xfId="0" applyFont="1" applyFill="1" applyAlignment="1" applyProtection="1">
      <alignment vertical="center"/>
    </xf>
    <xf numFmtId="0" fontId="3" fillId="0" borderId="0" xfId="0" applyFont="1" applyAlignment="1" applyProtection="1">
      <alignment horizontal="center" vertical="center" shrinkToFit="1"/>
    </xf>
    <xf numFmtId="180" fontId="27" fillId="3" borderId="0" xfId="0" applyNumberFormat="1" applyFont="1" applyFill="1" applyAlignment="1" applyProtection="1">
      <alignment horizontal="left" vertical="center" shrinkToFit="1"/>
    </xf>
    <xf numFmtId="0" fontId="34" fillId="3" borderId="0" xfId="0" applyFont="1" applyFill="1" applyAlignment="1" applyProtection="1">
      <alignment vertical="center" shrinkToFit="1"/>
    </xf>
    <xf numFmtId="0" fontId="3" fillId="3" borderId="0" xfId="0" applyFont="1" applyFill="1" applyAlignment="1" applyProtection="1">
      <alignment horizontal="right" vertical="center" shrinkToFit="1"/>
    </xf>
    <xf numFmtId="0" fontId="39" fillId="3" borderId="2" xfId="0" applyFont="1" applyFill="1" applyBorder="1" applyAlignment="1">
      <alignment horizontal="left" vertical="center" shrinkToFit="1"/>
    </xf>
    <xf numFmtId="0" fontId="39" fillId="0" borderId="2" xfId="0" applyFont="1" applyBorder="1" applyAlignment="1">
      <alignment horizontal="center" vertical="center" shrinkToFit="1"/>
    </xf>
    <xf numFmtId="0" fontId="22" fillId="0" borderId="2" xfId="0" applyFont="1" applyBorder="1" applyAlignment="1">
      <alignment horizontal="center" vertical="center" wrapText="1" shrinkToFit="1"/>
    </xf>
    <xf numFmtId="0" fontId="4" fillId="0" borderId="26" xfId="0" applyFont="1" applyBorder="1" applyAlignment="1">
      <alignment vertical="center"/>
    </xf>
    <xf numFmtId="0" fontId="40" fillId="2" borderId="24" xfId="0" applyFont="1" applyFill="1" applyBorder="1" applyAlignment="1" applyProtection="1">
      <alignment horizontal="center" vertical="center"/>
      <protection locked="0"/>
    </xf>
    <xf numFmtId="0" fontId="46" fillId="3" borderId="0" xfId="0" applyFont="1" applyFill="1" applyAlignment="1" applyProtection="1">
      <alignment vertical="center"/>
    </xf>
    <xf numFmtId="0" fontId="47" fillId="3" borderId="0" xfId="0" applyFont="1" applyFill="1" applyAlignment="1" applyProtection="1">
      <alignment vertical="top" wrapText="1"/>
    </xf>
    <xf numFmtId="0" fontId="28" fillId="0" borderId="0" xfId="0" applyFont="1" applyFill="1" applyBorder="1" applyProtection="1">
      <alignment vertical="center"/>
      <protection locked="0"/>
    </xf>
    <xf numFmtId="0" fontId="28" fillId="0" borderId="0" xfId="0" applyFont="1" applyFill="1" applyBorder="1">
      <alignment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10" fillId="0" borderId="0" xfId="0" applyFont="1" applyAlignment="1" applyProtection="1">
      <alignment vertical="center" shrinkToFit="1"/>
    </xf>
    <xf numFmtId="0" fontId="3" fillId="0" borderId="0" xfId="0" applyFont="1" applyBorder="1" applyAlignment="1" applyProtection="1">
      <alignment vertical="center"/>
    </xf>
    <xf numFmtId="0" fontId="3" fillId="0" borderId="0" xfId="0" applyFont="1" applyProtection="1">
      <alignment vertical="center"/>
    </xf>
    <xf numFmtId="0" fontId="10" fillId="0" borderId="0" xfId="0" applyFont="1" applyBorder="1" applyAlignment="1" applyProtection="1">
      <alignment vertical="center" shrinkToFit="1"/>
    </xf>
    <xf numFmtId="0" fontId="3" fillId="0" borderId="0" xfId="0" applyFont="1" applyBorder="1" applyAlignment="1" applyProtection="1">
      <alignment vertical="center" shrinkToFit="1"/>
    </xf>
    <xf numFmtId="0" fontId="4" fillId="0" borderId="0" xfId="0" applyFont="1" applyProtection="1">
      <alignment vertical="center"/>
    </xf>
    <xf numFmtId="0" fontId="9" fillId="0" borderId="0" xfId="0" applyFont="1" applyAlignment="1" applyProtection="1">
      <alignment vertical="top" wrapText="1"/>
    </xf>
    <xf numFmtId="0" fontId="5" fillId="0" borderId="0" xfId="0" applyFont="1" applyProtection="1">
      <alignment vertical="center"/>
    </xf>
    <xf numFmtId="0" fontId="4" fillId="2" borderId="26"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39" fillId="3" borderId="2" xfId="0" applyFont="1" applyFill="1" applyBorder="1" applyAlignment="1">
      <alignment horizontal="center" vertical="center" shrinkToFit="1"/>
    </xf>
    <xf numFmtId="0" fontId="15" fillId="0" borderId="0" xfId="0" applyFont="1" applyAlignment="1">
      <alignment vertical="center" shrinkToFit="1"/>
    </xf>
    <xf numFmtId="0" fontId="2" fillId="0" borderId="16" xfId="0" applyFont="1" applyBorder="1" applyAlignment="1">
      <alignment horizontal="center" vertical="top" wrapText="1"/>
    </xf>
    <xf numFmtId="0" fontId="2" fillId="0" borderId="4" xfId="0" applyFont="1" applyBorder="1" applyAlignment="1">
      <alignment horizontal="center" vertical="top" wrapText="1"/>
    </xf>
    <xf numFmtId="0" fontId="2" fillId="0" borderId="17" xfId="0" applyFont="1" applyBorder="1" applyAlignment="1">
      <alignment horizontal="center" vertical="top" wrapText="1"/>
    </xf>
    <xf numFmtId="0" fontId="2" fillId="0" borderId="6" xfId="0" applyFont="1" applyBorder="1" applyAlignment="1">
      <alignment horizontal="center" vertical="top" wrapText="1"/>
    </xf>
    <xf numFmtId="0" fontId="2" fillId="0" borderId="3" xfId="0" applyFont="1" applyBorder="1" applyAlignment="1">
      <alignment horizontal="center" vertical="top" wrapText="1"/>
    </xf>
    <xf numFmtId="0" fontId="2" fillId="0" borderId="9" xfId="0" applyFont="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14" fillId="2" borderId="2" xfId="0" applyFont="1" applyFill="1" applyBorder="1" applyAlignment="1" applyProtection="1">
      <alignment horizontal="left" vertical="center" wrapText="1" indent="2"/>
      <protection locked="0"/>
    </xf>
    <xf numFmtId="0" fontId="3" fillId="0" borderId="1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9"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38" fillId="2" borderId="2" xfId="0" applyFont="1" applyFill="1" applyBorder="1" applyAlignment="1" applyProtection="1">
      <alignment horizontal="left" vertical="center" indent="1" shrinkToFit="1"/>
      <protection locked="0"/>
    </xf>
    <xf numFmtId="0" fontId="4" fillId="0" borderId="24" xfId="0" applyFont="1" applyBorder="1" applyAlignment="1">
      <alignment horizontal="center" vertical="center"/>
    </xf>
    <xf numFmtId="0" fontId="4" fillId="0" borderId="8" xfId="0" applyFont="1" applyBorder="1" applyAlignment="1">
      <alignment horizontal="center" vertical="center"/>
    </xf>
    <xf numFmtId="0" fontId="38" fillId="0" borderId="8" xfId="0" applyFont="1" applyBorder="1" applyAlignment="1">
      <alignment horizontal="left" vertical="center" shrinkToFit="1"/>
    </xf>
    <xf numFmtId="0" fontId="38" fillId="0" borderId="10" xfId="0" applyFont="1" applyBorder="1" applyAlignment="1">
      <alignment horizontal="left" vertical="center" shrinkToFit="1"/>
    </xf>
    <xf numFmtId="0" fontId="38" fillId="0" borderId="2" xfId="0" applyFont="1" applyBorder="1" applyAlignment="1">
      <alignment horizontal="center" vertical="center" shrinkToFit="1"/>
    </xf>
    <xf numFmtId="0" fontId="4" fillId="0" borderId="28"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30" xfId="0" applyFont="1" applyBorder="1" applyAlignment="1" applyProtection="1">
      <alignment horizontal="center" vertical="center"/>
    </xf>
    <xf numFmtId="0" fontId="19" fillId="0" borderId="18"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20" fillId="0" borderId="20" xfId="0" applyFont="1" applyBorder="1" applyAlignment="1" applyProtection="1">
      <alignment horizontal="center" vertical="center"/>
    </xf>
    <xf numFmtId="0" fontId="20" fillId="0" borderId="23" xfId="0" applyFont="1" applyBorder="1" applyAlignment="1" applyProtection="1">
      <alignment horizontal="center" vertical="center"/>
    </xf>
    <xf numFmtId="177" fontId="18" fillId="0" borderId="0" xfId="0" applyNumberFormat="1" applyFont="1" applyBorder="1" applyAlignment="1" applyProtection="1">
      <alignment horizontal="center" vertical="center"/>
      <protection locked="0"/>
    </xf>
    <xf numFmtId="178" fontId="43" fillId="0" borderId="0" xfId="0" applyNumberFormat="1" applyFont="1" applyBorder="1" applyAlignment="1" applyProtection="1">
      <alignment horizontal="center" vertical="center" shrinkToFit="1"/>
      <protection locked="0"/>
    </xf>
    <xf numFmtId="0" fontId="15" fillId="0" borderId="18" xfId="0" applyFont="1" applyBorder="1" applyAlignment="1" applyProtection="1">
      <alignment horizontal="center" vertical="center" wrapText="1" shrinkToFit="1"/>
    </xf>
    <xf numFmtId="0" fontId="15" fillId="0" borderId="19" xfId="0" applyFont="1" applyBorder="1" applyAlignment="1" applyProtection="1">
      <alignment horizontal="center" vertical="center" wrapText="1" shrinkToFit="1"/>
    </xf>
    <xf numFmtId="0" fontId="15" fillId="0" borderId="21" xfId="0" applyFont="1" applyBorder="1" applyAlignment="1" applyProtection="1">
      <alignment horizontal="center" vertical="center" wrapText="1" shrinkToFit="1"/>
    </xf>
    <xf numFmtId="0" fontId="15" fillId="0" borderId="22" xfId="0" applyFont="1" applyBorder="1" applyAlignment="1" applyProtection="1">
      <alignment horizontal="center" vertical="center" wrapText="1" shrinkToFit="1"/>
    </xf>
    <xf numFmtId="0" fontId="13" fillId="0" borderId="0" xfId="0" applyFont="1" applyBorder="1" applyAlignment="1" applyProtection="1">
      <alignment horizontal="center" vertical="center" shrinkToFit="1"/>
    </xf>
    <xf numFmtId="0" fontId="13" fillId="0" borderId="0" xfId="0" applyFont="1" applyAlignment="1" applyProtection="1">
      <alignment horizontal="center" vertical="center" shrinkToFit="1"/>
    </xf>
    <xf numFmtId="0" fontId="26" fillId="3" borderId="0" xfId="0" applyFont="1" applyFill="1" applyAlignment="1" applyProtection="1">
      <alignment horizontal="right" vertical="center" shrinkToFit="1"/>
    </xf>
    <xf numFmtId="180" fontId="36" fillId="3" borderId="0" xfId="0" applyNumberFormat="1" applyFont="1" applyFill="1" applyAlignment="1" applyProtection="1">
      <alignment horizontal="center" vertical="center" shrinkToFit="1"/>
    </xf>
    <xf numFmtId="179" fontId="35" fillId="3" borderId="0" xfId="0" applyNumberFormat="1" applyFont="1" applyFill="1" applyAlignment="1" applyProtection="1">
      <alignment horizontal="left" vertical="center"/>
    </xf>
    <xf numFmtId="32" fontId="35" fillId="3" borderId="0" xfId="0" applyNumberFormat="1" applyFont="1" applyFill="1" applyAlignment="1" applyProtection="1">
      <alignment horizontal="left" vertical="center" shrinkToFit="1"/>
    </xf>
    <xf numFmtId="0" fontId="35" fillId="3" borderId="0" xfId="0" applyFont="1" applyFill="1" applyAlignment="1" applyProtection="1">
      <alignment horizontal="left" vertical="center" shrinkToFit="1"/>
    </xf>
    <xf numFmtId="0" fontId="4" fillId="0" borderId="2" xfId="0" applyFont="1" applyBorder="1" applyAlignment="1">
      <alignment horizontal="center" vertical="center" wrapText="1" shrinkToFit="1"/>
    </xf>
    <xf numFmtId="0" fontId="4" fillId="0" borderId="2" xfId="0" applyFont="1" applyBorder="1" applyAlignment="1">
      <alignment horizontal="center" vertical="center" shrinkToFit="1"/>
    </xf>
    <xf numFmtId="0" fontId="3" fillId="3" borderId="0" xfId="0" applyFont="1" applyFill="1" applyAlignment="1" applyProtection="1">
      <alignment horizontal="right" vertical="center" shrinkToFit="1"/>
    </xf>
    <xf numFmtId="0" fontId="5" fillId="0" borderId="14" xfId="0" applyFont="1" applyBorder="1" applyAlignment="1">
      <alignment horizontal="center" vertical="center" textRotation="255" shrinkToFit="1"/>
    </xf>
    <xf numFmtId="0" fontId="5" fillId="0" borderId="7" xfId="0" applyFont="1" applyBorder="1" applyAlignment="1">
      <alignment horizontal="center" vertical="center" textRotation="255" shrinkToFit="1"/>
    </xf>
    <xf numFmtId="0" fontId="5" fillId="0" borderId="15" xfId="0" applyFont="1" applyBorder="1" applyAlignment="1">
      <alignment horizontal="center" vertical="center" textRotation="255"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39" fillId="0" borderId="14" xfId="0" applyFont="1" applyBorder="1" applyAlignment="1">
      <alignment horizontal="center" vertical="center" shrinkToFit="1"/>
    </xf>
    <xf numFmtId="0" fontId="39"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3" xfId="0" applyFont="1" applyBorder="1" applyAlignment="1">
      <alignment horizontal="center" vertical="center" shrinkToFit="1"/>
    </xf>
    <xf numFmtId="0" fontId="3" fillId="0" borderId="0" xfId="0" applyFont="1" applyAlignment="1" applyProtection="1">
      <alignment horizontal="right" vertical="center" shrinkToFit="1"/>
    </xf>
    <xf numFmtId="0" fontId="42" fillId="2" borderId="2" xfId="0" applyFont="1" applyFill="1" applyBorder="1" applyAlignment="1" applyProtection="1">
      <alignment horizontal="left" vertical="center" shrinkToFit="1"/>
      <protection locked="0"/>
    </xf>
    <xf numFmtId="0" fontId="42" fillId="3" borderId="13" xfId="0" applyFont="1" applyFill="1" applyBorder="1" applyAlignment="1">
      <alignment horizontal="left" vertical="center"/>
    </xf>
    <xf numFmtId="0" fontId="42" fillId="3" borderId="4" xfId="0" applyFont="1" applyFill="1" applyBorder="1" applyAlignment="1">
      <alignment horizontal="left" vertical="center"/>
    </xf>
    <xf numFmtId="0" fontId="42" fillId="3" borderId="5" xfId="0" applyFont="1" applyFill="1" applyBorder="1" applyAlignment="1">
      <alignment horizontal="left" vertical="center"/>
    </xf>
    <xf numFmtId="0" fontId="42" fillId="3" borderId="9" xfId="0" applyFont="1" applyFill="1" applyBorder="1" applyAlignment="1">
      <alignment horizontal="left" vertical="center"/>
    </xf>
    <xf numFmtId="0" fontId="38" fillId="0" borderId="16" xfId="0" applyFont="1" applyBorder="1" applyAlignment="1">
      <alignment horizontal="left" vertical="center" indent="1" shrinkToFit="1"/>
    </xf>
    <xf numFmtId="0" fontId="38" fillId="0" borderId="13" xfId="0" applyFont="1" applyBorder="1" applyAlignment="1">
      <alignment horizontal="left" vertical="center" indent="1" shrinkToFit="1"/>
    </xf>
    <xf numFmtId="0" fontId="38" fillId="0" borderId="3" xfId="0" applyFont="1" applyBorder="1" applyAlignment="1">
      <alignment horizontal="left" vertical="center" indent="1" shrinkToFit="1"/>
    </xf>
    <xf numFmtId="0" fontId="38" fillId="0" borderId="5" xfId="0" applyFont="1" applyBorder="1" applyAlignment="1">
      <alignment horizontal="left" vertical="center" indent="1" shrinkToFit="1"/>
    </xf>
    <xf numFmtId="0" fontId="40" fillId="2" borderId="13" xfId="0" applyFont="1" applyFill="1" applyBorder="1" applyAlignment="1" applyProtection="1">
      <alignment horizontal="center" vertical="center"/>
      <protection locked="0"/>
    </xf>
    <xf numFmtId="0" fontId="40" fillId="2" borderId="5" xfId="0" applyFont="1" applyFill="1" applyBorder="1" applyAlignment="1" applyProtection="1">
      <alignment horizontal="center" vertical="center"/>
      <protection locked="0"/>
    </xf>
    <xf numFmtId="0" fontId="7" fillId="0" borderId="0" xfId="0" applyFont="1" applyAlignment="1">
      <alignment horizontal="left"/>
    </xf>
    <xf numFmtId="0" fontId="3" fillId="0" borderId="0" xfId="0" applyFont="1" applyAlignment="1">
      <alignment horizontal="center" vertical="center" shrinkToFit="1"/>
    </xf>
    <xf numFmtId="0" fontId="19" fillId="0" borderId="0" xfId="0" applyFont="1" applyAlignment="1">
      <alignment horizontal="left" vertical="center" shrinkToFit="1"/>
    </xf>
    <xf numFmtId="0" fontId="6" fillId="0" borderId="0" xfId="0" applyFont="1" applyAlignment="1">
      <alignment horizontal="center" vertical="center" shrinkToFit="1"/>
    </xf>
    <xf numFmtId="0" fontId="15" fillId="0" borderId="0" xfId="0" applyFont="1" applyAlignment="1" applyProtection="1">
      <alignment horizontal="left" vertical="center" shrinkToFit="1"/>
    </xf>
    <xf numFmtId="0" fontId="22" fillId="3" borderId="0" xfId="0" applyFont="1" applyFill="1" applyAlignment="1" applyProtection="1">
      <alignment horizontal="left" vertical="center" shrinkToFit="1"/>
    </xf>
    <xf numFmtId="0" fontId="22" fillId="3" borderId="0" xfId="0" applyFont="1" applyFill="1" applyAlignment="1" applyProtection="1">
      <alignment horizontal="left" vertical="center"/>
    </xf>
    <xf numFmtId="0" fontId="34" fillId="3" borderId="0" xfId="0" applyFont="1" applyFill="1" applyAlignment="1" applyProtection="1">
      <alignment horizontal="left" vertical="center" shrinkToFit="1"/>
    </xf>
    <xf numFmtId="0" fontId="21" fillId="3" borderId="0" xfId="0" applyFont="1" applyFill="1" applyAlignment="1" applyProtection="1">
      <alignment horizontal="right" vertical="center" shrinkToFit="1"/>
    </xf>
    <xf numFmtId="0" fontId="45" fillId="0" borderId="0" xfId="1" applyFont="1" applyBorder="1" applyAlignment="1" applyProtection="1">
      <alignment horizontal="center" vertical="center" shrinkToFit="1"/>
    </xf>
    <xf numFmtId="0" fontId="24" fillId="0" borderId="0" xfId="1" applyFont="1" applyBorder="1" applyAlignment="1" applyProtection="1">
      <alignment horizontal="center" vertical="center" shrinkToFit="1"/>
    </xf>
    <xf numFmtId="0" fontId="16" fillId="0" borderId="0" xfId="0" applyFont="1" applyBorder="1" applyAlignment="1" applyProtection="1">
      <alignment horizontal="righ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17" fillId="3" borderId="13" xfId="0" applyFont="1" applyFill="1" applyBorder="1" applyAlignment="1" applyProtection="1">
      <alignment horizontal="center" vertical="center" wrapText="1" shrinkToFit="1"/>
      <protection locked="0"/>
    </xf>
    <xf numFmtId="0" fontId="17" fillId="3" borderId="13" xfId="0" applyFont="1" applyFill="1" applyBorder="1" applyAlignment="1" applyProtection="1">
      <alignment horizontal="center" vertical="center" shrinkToFit="1"/>
      <protection locked="0"/>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5" fillId="2" borderId="24"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183" fontId="14" fillId="2" borderId="25" xfId="0" applyNumberFormat="1" applyFont="1" applyFill="1" applyBorder="1" applyAlignment="1" applyProtection="1">
      <alignment horizontal="center" vertical="center" wrapText="1" shrinkToFit="1"/>
      <protection locked="0"/>
    </xf>
    <xf numFmtId="183" fontId="14" fillId="2" borderId="26" xfId="0" applyNumberFormat="1" applyFont="1" applyFill="1" applyBorder="1" applyAlignment="1" applyProtection="1">
      <alignment horizontal="center" vertical="center" wrapText="1" shrinkToFit="1"/>
      <protection locked="0"/>
    </xf>
    <xf numFmtId="0" fontId="16" fillId="0" borderId="16" xfId="0" applyFont="1" applyBorder="1" applyAlignment="1">
      <alignment horizontal="center" vertical="center" wrapText="1" shrinkToFit="1"/>
    </xf>
    <xf numFmtId="0" fontId="16" fillId="0" borderId="13" xfId="0" applyFont="1" applyBorder="1" applyAlignment="1">
      <alignment horizontal="center" vertical="center" shrinkToFit="1"/>
    </xf>
    <xf numFmtId="0" fontId="16" fillId="0" borderId="4" xfId="0" applyFont="1" applyBorder="1" applyAlignment="1">
      <alignment horizontal="center" vertical="center" shrinkToFi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4" fillId="2" borderId="2" xfId="0" applyFont="1" applyFill="1" applyBorder="1" applyAlignment="1" applyProtection="1">
      <alignment horizontal="left" vertical="center" indent="1"/>
      <protection locked="0"/>
    </xf>
    <xf numFmtId="0" fontId="48" fillId="3" borderId="0" xfId="0" applyFont="1" applyFill="1" applyAlignment="1" applyProtection="1">
      <alignment horizontal="left" vertical="top" wrapText="1"/>
    </xf>
    <xf numFmtId="0" fontId="16" fillId="0" borderId="0" xfId="0" applyFont="1" applyBorder="1" applyAlignment="1">
      <alignment horizontal="left" vertical="center" shrinkToFit="1"/>
    </xf>
    <xf numFmtId="0" fontId="38" fillId="2" borderId="24" xfId="0" applyFont="1" applyFill="1" applyBorder="1" applyAlignment="1" applyProtection="1">
      <alignment horizontal="left" vertical="center" indent="1" shrinkToFit="1"/>
      <protection locked="0"/>
    </xf>
    <xf numFmtId="0" fontId="38" fillId="2" borderId="8" xfId="0" applyFont="1" applyFill="1" applyBorder="1" applyAlignment="1" applyProtection="1">
      <alignment horizontal="left" vertical="center" indent="1" shrinkToFit="1"/>
      <protection locked="0"/>
    </xf>
    <xf numFmtId="0" fontId="38" fillId="2" borderId="10" xfId="0" applyFont="1" applyFill="1" applyBorder="1" applyAlignment="1" applyProtection="1">
      <alignment horizontal="left" vertical="center" indent="1" shrinkToFit="1"/>
      <protection locked="0"/>
    </xf>
    <xf numFmtId="0" fontId="39" fillId="0" borderId="2" xfId="0" applyFont="1" applyBorder="1" applyAlignment="1">
      <alignment horizontal="center" vertical="center" wrapText="1" shrinkToFit="1"/>
    </xf>
    <xf numFmtId="0" fontId="38" fillId="2" borderId="16" xfId="0" applyFont="1" applyFill="1" applyBorder="1" applyAlignment="1" applyProtection="1">
      <alignment horizontal="left" vertical="center" indent="1" shrinkToFit="1"/>
      <protection locked="0"/>
    </xf>
    <xf numFmtId="0" fontId="38" fillId="2" borderId="13" xfId="0" applyFont="1" applyFill="1" applyBorder="1" applyAlignment="1" applyProtection="1">
      <alignment horizontal="left" vertical="center" indent="1" shrinkToFit="1"/>
      <protection locked="0"/>
    </xf>
    <xf numFmtId="0" fontId="38" fillId="2" borderId="4" xfId="0" applyFont="1" applyFill="1" applyBorder="1" applyAlignment="1" applyProtection="1">
      <alignment horizontal="left" vertical="center" indent="1" shrinkToFit="1"/>
      <protection locked="0"/>
    </xf>
    <xf numFmtId="0" fontId="38" fillId="2" borderId="3" xfId="0" applyFont="1" applyFill="1" applyBorder="1" applyAlignment="1" applyProtection="1">
      <alignment horizontal="left" vertical="center" indent="1" shrinkToFit="1"/>
      <protection locked="0"/>
    </xf>
    <xf numFmtId="0" fontId="38" fillId="2" borderId="5" xfId="0" applyFont="1" applyFill="1" applyBorder="1" applyAlignment="1" applyProtection="1">
      <alignment horizontal="left" vertical="center" indent="1" shrinkToFit="1"/>
      <protection locked="0"/>
    </xf>
    <xf numFmtId="0" fontId="38" fillId="2" borderId="9" xfId="0" applyFont="1" applyFill="1" applyBorder="1" applyAlignment="1" applyProtection="1">
      <alignment horizontal="left" vertical="center" indent="1" shrinkToFit="1"/>
      <protection locked="0"/>
    </xf>
    <xf numFmtId="49" fontId="25" fillId="2" borderId="0" xfId="1" applyNumberFormat="1" applyFont="1" applyFill="1" applyAlignment="1" applyProtection="1">
      <alignment horizontal="left" vertical="center" indent="1"/>
      <protection locked="0"/>
    </xf>
    <xf numFmtId="49" fontId="8" fillId="2" borderId="0" xfId="0" applyNumberFormat="1" applyFont="1" applyFill="1" applyAlignment="1" applyProtection="1">
      <alignment horizontal="left" vertical="center" indent="1"/>
      <protection locked="0"/>
    </xf>
    <xf numFmtId="0" fontId="38" fillId="2" borderId="2" xfId="0" applyFont="1" applyFill="1" applyBorder="1" applyAlignment="1" applyProtection="1">
      <alignment horizontal="left" vertical="center" shrinkToFit="1"/>
      <protection locked="0"/>
    </xf>
    <xf numFmtId="0" fontId="41" fillId="2" borderId="16" xfId="0" applyFont="1" applyFill="1" applyBorder="1" applyAlignment="1" applyProtection="1">
      <alignment horizontal="left" vertical="center" indent="1" shrinkToFit="1"/>
      <protection locked="0"/>
    </xf>
    <xf numFmtId="0" fontId="41" fillId="2" borderId="13" xfId="0" applyFont="1" applyFill="1" applyBorder="1" applyAlignment="1" applyProtection="1">
      <alignment horizontal="left" vertical="center" indent="1" shrinkToFit="1"/>
      <protection locked="0"/>
    </xf>
    <xf numFmtId="0" fontId="41" fillId="2" borderId="4" xfId="0" applyFont="1" applyFill="1" applyBorder="1" applyAlignment="1" applyProtection="1">
      <alignment horizontal="left" vertical="center" indent="1" shrinkToFit="1"/>
      <protection locked="0"/>
    </xf>
    <xf numFmtId="0" fontId="41" fillId="2" borderId="3" xfId="0" applyFont="1" applyFill="1" applyBorder="1" applyAlignment="1" applyProtection="1">
      <alignment horizontal="left" vertical="center" indent="1" shrinkToFit="1"/>
      <protection locked="0"/>
    </xf>
    <xf numFmtId="0" fontId="41" fillId="2" borderId="5" xfId="0" applyFont="1" applyFill="1" applyBorder="1" applyAlignment="1" applyProtection="1">
      <alignment horizontal="left" vertical="center" indent="1" shrinkToFit="1"/>
      <protection locked="0"/>
    </xf>
    <xf numFmtId="0" fontId="41" fillId="2" borderId="9" xfId="0" applyFont="1" applyFill="1" applyBorder="1" applyAlignment="1" applyProtection="1">
      <alignment horizontal="left" vertical="center" indent="1" shrinkToFit="1"/>
      <protection locked="0"/>
    </xf>
  </cellXfs>
  <cellStyles count="3">
    <cellStyle name="ハイパーリンク" xfId="1" builtinId="8"/>
    <cellStyle name="標準" xfId="0" builtinId="0"/>
    <cellStyle name="標準 2" xfId="2" xr:uid="{B7C15FD3-0043-4F5B-A4C7-1E43C0BB7E9E}"/>
  </cellStyles>
  <dxfs count="28">
    <dxf>
      <fill>
        <patternFill>
          <bgColor rgb="FFFFC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L$5" lockText="1" noThreeD="1"/>
</file>

<file path=xl/ctrlProps/ctrlProp2.xml><?xml version="1.0" encoding="utf-8"?>
<formControlPr xmlns="http://schemas.microsoft.com/office/spreadsheetml/2009/9/main" objectType="CheckBox" fmlaLink="$AM$5" lockText="1" noThreeD="1"/>
</file>

<file path=xl/ctrlProps/ctrlProp3.xml><?xml version="1.0" encoding="utf-8"?>
<formControlPr xmlns="http://schemas.microsoft.com/office/spreadsheetml/2009/9/main" objectType="CheckBox" fmlaLink="$AN$5" lockText="1" noThreeD="1"/>
</file>

<file path=xl/ctrlProps/ctrlProp4.xml><?xml version="1.0" encoding="utf-8"?>
<formControlPr xmlns="http://schemas.microsoft.com/office/spreadsheetml/2009/9/main" objectType="CheckBox" fmlaLink="$AL$11" lockText="1" noThreeD="1"/>
</file>

<file path=xl/ctrlProps/ctrlProp5.xml><?xml version="1.0" encoding="utf-8"?>
<formControlPr xmlns="http://schemas.microsoft.com/office/spreadsheetml/2009/9/main" objectType="CheckBox" fmlaLink="$AM$11" lockText="1" noThreeD="1"/>
</file>

<file path=xl/ctrlProps/ctrlProp6.xml><?xml version="1.0" encoding="utf-8"?>
<formControlPr xmlns="http://schemas.microsoft.com/office/spreadsheetml/2009/9/main" objectType="CheckBox" fmlaLink="$AN$11" lockText="1" noThreeD="1"/>
</file>

<file path=xl/ctrlProps/ctrlProp7.xml><?xml version="1.0" encoding="utf-8"?>
<formControlPr xmlns="http://schemas.microsoft.com/office/spreadsheetml/2009/9/main" objectType="CheckBox" fmlaLink="$AM$8" lockText="1" noThreeD="1"/>
</file>

<file path=xl/ctrlProps/ctrlProp8.xml><?xml version="1.0" encoding="utf-8"?>
<formControlPr xmlns="http://schemas.microsoft.com/office/spreadsheetml/2009/9/main" objectType="CheckBox" fmlaLink="$AN$8" lockText="1" noThreeD="1"/>
</file>

<file path=xl/ctrlProps/ctrlProp9.xml><?xml version="1.0" encoding="utf-8"?>
<formControlPr xmlns="http://schemas.microsoft.com/office/spreadsheetml/2009/9/main" objectType="CheckBox" fmlaLink="$AL$8"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8283</xdr:rowOff>
    </xdr:from>
    <xdr:to>
      <xdr:col>19</xdr:col>
      <xdr:colOff>74543</xdr:colOff>
      <xdr:row>22</xdr:row>
      <xdr:rowOff>41413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1134718"/>
          <a:ext cx="11082130" cy="8787847"/>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xdr:row>
          <xdr:rowOff>123825</xdr:rowOff>
        </xdr:from>
        <xdr:to>
          <xdr:col>13</xdr:col>
          <xdr:colOff>114300</xdr:colOff>
          <xdr:row>7</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7</xdr:row>
          <xdr:rowOff>95250</xdr:rowOff>
        </xdr:from>
        <xdr:to>
          <xdr:col>15</xdr:col>
          <xdr:colOff>76200</xdr:colOff>
          <xdr:row>7</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7</xdr:row>
          <xdr:rowOff>114300</xdr:rowOff>
        </xdr:from>
        <xdr:to>
          <xdr:col>17</xdr:col>
          <xdr:colOff>47625</xdr:colOff>
          <xdr:row>7</xdr:row>
          <xdr:rowOff>457200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5</xdr:row>
          <xdr:rowOff>76200</xdr:rowOff>
        </xdr:from>
        <xdr:to>
          <xdr:col>15</xdr:col>
          <xdr:colOff>114300</xdr:colOff>
          <xdr:row>5</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5</xdr:row>
          <xdr:rowOff>123825</xdr:rowOff>
        </xdr:from>
        <xdr:to>
          <xdr:col>17</xdr:col>
          <xdr:colOff>76200</xdr:colOff>
          <xdr:row>5</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xdr:row>
          <xdr:rowOff>114300</xdr:rowOff>
        </xdr:from>
        <xdr:to>
          <xdr:col>13</xdr:col>
          <xdr:colOff>85725</xdr:colOff>
          <xdr:row>5</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115956</xdr:rowOff>
    </xdr:from>
    <xdr:to>
      <xdr:col>25</xdr:col>
      <xdr:colOff>1857374</xdr:colOff>
      <xdr:row>44</xdr:row>
      <xdr:rowOff>124239</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356284" y="115956"/>
          <a:ext cx="11621742" cy="17840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a:t>
          </a:r>
          <a:endParaRPr lang="en-US" altLang="ja-JP" sz="1600" b="1"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a:t>
          </a:r>
          <a:endParaRPr lang="en-US" altLang="ja-JP" sz="1600" b="1" i="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も申し込みできるのは１件です。申込時に確認させていただくことがあります。）</a:t>
          </a:r>
          <a:endParaRPr lang="en-US" altLang="ja-JP" sz="2000" b="1" i="0">
            <a:solidFill>
              <a:srgbClr val="002060"/>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抽選結果発表→上用賀アートホール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a:t>
          </a:r>
          <a:r>
            <a:rPr lang="en-US" altLang="ja-JP" sz="1600" b="0" i="0">
              <a:solidFill>
                <a:sysClr val="windowText" lastClr="000000"/>
              </a:solidFill>
              <a:effectLst/>
              <a:latin typeface="ヒラギノ角ゴ Pro W3"/>
            </a:rPr>
            <a:t>4</a:t>
          </a:r>
          <a:r>
            <a:rPr lang="ja-JP" altLang="en-US" sz="1600" b="0" i="0">
              <a:solidFill>
                <a:sysClr val="windowText" lastClr="000000"/>
              </a:solidFill>
              <a:effectLst/>
              <a:latin typeface="ヒラギノ角ゴ Pro W3"/>
            </a:rPr>
            <a:t>日以内に料金の支払いをお願いします。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WEB</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システム、電話、窓口）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a:t>
          </a:r>
          <a:r>
            <a:rPr lang="ja-JP" altLang="en-US" sz="1600" b="0" i="0">
              <a:solidFill>
                <a:sysClr val="windowText" lastClr="000000"/>
              </a:solidFill>
              <a:effectLst/>
              <a:latin typeface="ヒラギノ角ゴ Pro W3"/>
            </a:rPr>
            <a:t>お問合せ先：上用賀アートホール管理事務所　☎</a:t>
          </a:r>
          <a:r>
            <a:rPr lang="en-US" altLang="ja-JP" sz="1600" b="0" i="0">
              <a:solidFill>
                <a:sysClr val="windowText" lastClr="000000"/>
              </a:solidFill>
              <a:effectLst/>
              <a:latin typeface="ヒラギノ角ゴ Pro W3"/>
            </a:rPr>
            <a:t>03-3708-4455</a:t>
          </a:r>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a:t>
          </a:r>
          <a:endParaRPr lang="en-US" altLang="ja-JP" sz="1600" b="0" i="0">
            <a:solidFill>
              <a:srgbClr val="333333"/>
            </a:solidFill>
            <a:effectLst/>
            <a:latin typeface="ヒラギノ角ゴ Pro W3"/>
            <a:ea typeface="+mn-ea"/>
            <a:cs typeface="+mn-cs"/>
          </a:endParaRPr>
        </a:p>
        <a:p>
          <a:pPr algn="l"/>
          <a:r>
            <a:rPr lang="ja-JP" altLang="en-US" sz="1600" b="0" i="0">
              <a:solidFill>
                <a:srgbClr val="333333"/>
              </a:solidFill>
              <a:effectLst/>
              <a:latin typeface="ヒラギノ角ゴ Pro W3"/>
              <a:ea typeface="+mn-ea"/>
              <a:cs typeface="+mn-cs"/>
            </a:rPr>
            <a:t>処理していただくようお願いいたします。</a:t>
          </a:r>
        </a:p>
        <a:p>
          <a:pPr algn="l">
            <a:buFont typeface="+mj-lt"/>
            <a:buAutoNum type="arabicPeriod"/>
          </a:pPr>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rtmousikomi@setagaya.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60"/>
  <sheetViews>
    <sheetView showGridLines="0" tabSelected="1" zoomScale="115" zoomScaleNormal="115" zoomScaleSheetLayoutView="100" workbookViewId="0">
      <selection sqref="A1:A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9" width="6.625" style="1" customWidth="1"/>
    <col min="20" max="20" width="2.875" style="1" customWidth="1"/>
    <col min="21" max="26" width="26" style="1" customWidth="1"/>
    <col min="27" max="37" width="6.375" style="1" customWidth="1"/>
    <col min="38" max="41" width="6.375" style="43" customWidth="1"/>
    <col min="42" max="42" width="15.625" style="43" customWidth="1"/>
    <col min="43" max="45" width="9" style="43"/>
    <col min="46" max="46" width="6" style="43" customWidth="1"/>
    <col min="47" max="50" width="9" style="43"/>
    <col min="51" max="51" width="10.875" style="43" bestFit="1" customWidth="1"/>
    <col min="52" max="16384" width="9" style="1"/>
  </cols>
  <sheetData>
    <row r="1" spans="1:51" ht="37.5" customHeight="1" x14ac:dyDescent="0.15">
      <c r="A1" s="88" t="s">
        <v>34</v>
      </c>
      <c r="B1" s="90"/>
      <c r="C1" s="98" t="s">
        <v>74</v>
      </c>
      <c r="D1" s="99"/>
      <c r="E1" s="99"/>
      <c r="F1" s="99"/>
      <c r="G1" s="99"/>
      <c r="H1" s="99"/>
      <c r="I1" s="99"/>
      <c r="J1" s="99"/>
      <c r="K1" s="99"/>
      <c r="L1" s="99"/>
      <c r="M1" s="99"/>
      <c r="N1" s="99"/>
      <c r="O1" s="99"/>
      <c r="P1" s="94" t="s">
        <v>43</v>
      </c>
      <c r="Q1" s="95"/>
      <c r="R1" s="82"/>
      <c r="S1" s="83"/>
      <c r="T1" s="84"/>
      <c r="U1" s="1" t="s">
        <v>31</v>
      </c>
      <c r="AL1" s="42"/>
      <c r="AM1" s="42"/>
      <c r="AN1" s="42"/>
      <c r="AO1" s="42"/>
      <c r="AQ1" s="44"/>
      <c r="AR1" s="44"/>
      <c r="AS1" s="44"/>
      <c r="AT1" s="43" t="s">
        <v>29</v>
      </c>
    </row>
    <row r="2" spans="1:51" ht="37.5" customHeight="1" thickBot="1" x14ac:dyDescent="0.2">
      <c r="A2" s="89"/>
      <c r="B2" s="91"/>
      <c r="C2" s="46"/>
      <c r="D2" s="46"/>
      <c r="E2" s="46"/>
      <c r="F2" s="46"/>
      <c r="G2" s="46"/>
      <c r="H2" s="46"/>
      <c r="I2" s="92">
        <v>2026</v>
      </c>
      <c r="J2" s="92"/>
      <c r="K2" s="92"/>
      <c r="L2" s="93">
        <v>1</v>
      </c>
      <c r="M2" s="93"/>
      <c r="N2" s="93"/>
      <c r="O2" s="47"/>
      <c r="P2" s="96"/>
      <c r="Q2" s="97"/>
      <c r="R2" s="85"/>
      <c r="S2" s="86"/>
      <c r="T2" s="87"/>
      <c r="AL2" s="42"/>
      <c r="AM2" s="42"/>
      <c r="AN2" s="42"/>
      <c r="AO2" s="42"/>
      <c r="AP2" s="43" t="s">
        <v>45</v>
      </c>
      <c r="AQ2" s="44">
        <v>1</v>
      </c>
      <c r="AR2" s="44">
        <v>1</v>
      </c>
      <c r="AS2" s="44" t="s">
        <v>28</v>
      </c>
      <c r="AT2" s="43" t="s">
        <v>27</v>
      </c>
      <c r="AU2" s="43" t="s">
        <v>26</v>
      </c>
      <c r="AV2" s="43">
        <v>2023</v>
      </c>
      <c r="AW2" s="43" t="s">
        <v>90</v>
      </c>
      <c r="AY2" s="45" t="s">
        <v>101</v>
      </c>
    </row>
    <row r="3" spans="1:51" ht="35.25" customHeight="1" x14ac:dyDescent="0.15">
      <c r="A3" s="46"/>
      <c r="B3" s="46"/>
      <c r="C3" s="46"/>
      <c r="D3" s="48" t="s">
        <v>75</v>
      </c>
      <c r="E3" s="46"/>
      <c r="F3" s="46"/>
      <c r="G3" s="46"/>
      <c r="H3" s="46"/>
      <c r="I3" s="49"/>
      <c r="J3" s="50"/>
      <c r="K3" s="50"/>
      <c r="L3" s="50"/>
      <c r="M3" s="51"/>
      <c r="N3" s="47"/>
      <c r="O3" s="47"/>
      <c r="P3" s="47"/>
      <c r="Q3" s="47"/>
      <c r="R3" s="47"/>
      <c r="S3" s="47"/>
      <c r="T3" s="52"/>
      <c r="AL3" s="42"/>
      <c r="AM3" s="42"/>
      <c r="AN3" s="42"/>
      <c r="AO3" s="42"/>
      <c r="AP3" s="43" t="s">
        <v>46</v>
      </c>
      <c r="AQ3" s="44">
        <v>2</v>
      </c>
      <c r="AR3" s="44">
        <v>2</v>
      </c>
      <c r="AS3" s="44" t="s">
        <v>25</v>
      </c>
      <c r="AU3" s="43" t="s">
        <v>24</v>
      </c>
      <c r="AV3" s="43">
        <v>2024</v>
      </c>
      <c r="AY3" s="45" t="s">
        <v>102</v>
      </c>
    </row>
    <row r="4" spans="1:51" ht="40.5" customHeight="1" x14ac:dyDescent="0.15">
      <c r="A4" s="58" t="s">
        <v>73</v>
      </c>
      <c r="B4" s="59"/>
      <c r="C4" s="64" t="s">
        <v>0</v>
      </c>
      <c r="D4" s="10">
        <f>$I$2</f>
        <v>2026</v>
      </c>
      <c r="E4" s="5" t="s">
        <v>3</v>
      </c>
      <c r="F4" s="53">
        <f>$L$2</f>
        <v>1</v>
      </c>
      <c r="G4" s="5" t="s">
        <v>4</v>
      </c>
      <c r="H4" s="11"/>
      <c r="I4" s="5" t="s">
        <v>6</v>
      </c>
      <c r="J4" s="8" t="s">
        <v>32</v>
      </c>
      <c r="K4" s="6" t="str">
        <f>IF(H4="","",DATE(I2,L2,H4))</f>
        <v/>
      </c>
      <c r="L4" s="9" t="s">
        <v>33</v>
      </c>
      <c r="M4" s="12"/>
      <c r="N4" s="7" t="s">
        <v>8</v>
      </c>
      <c r="O4" s="12"/>
      <c r="P4" s="7" t="s">
        <v>44</v>
      </c>
      <c r="Q4" s="12"/>
      <c r="R4" s="7" t="s">
        <v>10</v>
      </c>
      <c r="S4" s="5"/>
      <c r="T4" s="4"/>
      <c r="AL4" s="42" t="b">
        <v>1</v>
      </c>
      <c r="AM4" s="42" t="b">
        <v>0</v>
      </c>
      <c r="AN4" s="42" t="b">
        <v>0</v>
      </c>
      <c r="AO4" s="42" t="b">
        <v>0</v>
      </c>
      <c r="AP4" s="43" t="s">
        <v>47</v>
      </c>
      <c r="AQ4" s="44">
        <v>3</v>
      </c>
      <c r="AR4" s="44">
        <v>3</v>
      </c>
      <c r="AS4" s="44" t="s">
        <v>23</v>
      </c>
      <c r="AU4" s="43" t="s">
        <v>22</v>
      </c>
      <c r="AV4" s="43">
        <v>2025</v>
      </c>
      <c r="AY4" s="45" t="s">
        <v>103</v>
      </c>
    </row>
    <row r="5" spans="1:51" ht="40.5" customHeight="1" x14ac:dyDescent="0.15">
      <c r="A5" s="60"/>
      <c r="B5" s="61"/>
      <c r="C5" s="65"/>
      <c r="D5" s="72"/>
      <c r="E5" s="73"/>
      <c r="F5" s="71"/>
      <c r="G5" s="71"/>
      <c r="H5" s="71"/>
      <c r="I5" s="71"/>
      <c r="J5" s="71"/>
      <c r="K5" s="71"/>
      <c r="L5" s="71"/>
      <c r="M5" s="71"/>
      <c r="N5" s="71"/>
      <c r="O5" s="71"/>
      <c r="P5" s="71"/>
      <c r="Q5" s="71"/>
      <c r="R5" s="71"/>
      <c r="S5" s="71"/>
      <c r="T5" s="4"/>
      <c r="AL5" s="42" t="b">
        <v>0</v>
      </c>
      <c r="AM5" s="42" t="b">
        <v>0</v>
      </c>
      <c r="AN5" s="42" t="b">
        <v>0</v>
      </c>
      <c r="AO5" s="42"/>
      <c r="AP5" s="43" t="s">
        <v>48</v>
      </c>
      <c r="AQ5" s="44">
        <v>4</v>
      </c>
      <c r="AR5" s="44">
        <v>4</v>
      </c>
      <c r="AS5" s="44" t="s">
        <v>21</v>
      </c>
      <c r="AU5" s="43" t="s">
        <v>20</v>
      </c>
      <c r="AV5" s="43">
        <v>2026</v>
      </c>
      <c r="AY5" s="45" t="s">
        <v>104</v>
      </c>
    </row>
    <row r="6" spans="1:51" ht="40.5" customHeight="1" x14ac:dyDescent="0.15">
      <c r="A6" s="60"/>
      <c r="B6" s="61"/>
      <c r="C6" s="64" t="s">
        <v>1</v>
      </c>
      <c r="D6" s="10">
        <f>$I$2</f>
        <v>2026</v>
      </c>
      <c r="E6" s="5" t="s">
        <v>3</v>
      </c>
      <c r="F6" s="53">
        <f>$L$2</f>
        <v>1</v>
      </c>
      <c r="G6" s="5" t="s">
        <v>4</v>
      </c>
      <c r="H6" s="11"/>
      <c r="I6" s="5" t="s">
        <v>6</v>
      </c>
      <c r="J6" s="8" t="s">
        <v>32</v>
      </c>
      <c r="K6" s="6" t="str">
        <f>IF(H6="","",DATE(D6,F6,H6))</f>
        <v/>
      </c>
      <c r="L6" s="9" t="s">
        <v>33</v>
      </c>
      <c r="M6" s="11"/>
      <c r="N6" s="7" t="s">
        <v>8</v>
      </c>
      <c r="O6" s="12"/>
      <c r="P6" s="7" t="s">
        <v>9</v>
      </c>
      <c r="Q6" s="12"/>
      <c r="R6" s="7" t="s">
        <v>10</v>
      </c>
      <c r="S6" s="5"/>
      <c r="T6" s="4"/>
      <c r="AL6" s="42" t="b">
        <v>0</v>
      </c>
      <c r="AM6" s="42" t="b">
        <v>0</v>
      </c>
      <c r="AN6" s="42" t="b">
        <v>0</v>
      </c>
      <c r="AO6" s="42"/>
      <c r="AQ6" s="44">
        <v>5</v>
      </c>
      <c r="AR6" s="44">
        <v>5</v>
      </c>
      <c r="AS6" s="44" t="s">
        <v>7</v>
      </c>
      <c r="AU6" s="43" t="s">
        <v>19</v>
      </c>
      <c r="AV6" s="43">
        <v>2027</v>
      </c>
      <c r="AY6" s="45" t="s">
        <v>105</v>
      </c>
    </row>
    <row r="7" spans="1:51" ht="37.5" customHeight="1" x14ac:dyDescent="0.15">
      <c r="A7" s="60"/>
      <c r="B7" s="61"/>
      <c r="C7" s="65"/>
      <c r="D7" s="72"/>
      <c r="E7" s="73"/>
      <c r="F7" s="71"/>
      <c r="G7" s="71"/>
      <c r="H7" s="71"/>
      <c r="I7" s="71"/>
      <c r="J7" s="71"/>
      <c r="K7" s="71"/>
      <c r="L7" s="71"/>
      <c r="M7" s="71"/>
      <c r="N7" s="71"/>
      <c r="O7" s="71"/>
      <c r="P7" s="71"/>
      <c r="Q7" s="71"/>
      <c r="R7" s="71"/>
      <c r="S7" s="71"/>
      <c r="T7" s="4"/>
      <c r="AL7" s="42" t="b">
        <v>0</v>
      </c>
      <c r="AM7" s="42" t="b">
        <v>0</v>
      </c>
      <c r="AN7" s="42" t="b">
        <v>0</v>
      </c>
      <c r="AO7" s="42" t="b">
        <v>0</v>
      </c>
      <c r="AQ7" s="44">
        <v>6</v>
      </c>
      <c r="AR7" s="44">
        <v>6</v>
      </c>
      <c r="AS7" s="44" t="s">
        <v>18</v>
      </c>
      <c r="AU7" s="43" t="s">
        <v>17</v>
      </c>
      <c r="AY7" s="45" t="s">
        <v>106</v>
      </c>
    </row>
    <row r="8" spans="1:51" ht="40.5" customHeight="1" x14ac:dyDescent="0.15">
      <c r="A8" s="60"/>
      <c r="B8" s="61"/>
      <c r="C8" s="64" t="s">
        <v>2</v>
      </c>
      <c r="D8" s="10">
        <f>$I$2</f>
        <v>2026</v>
      </c>
      <c r="E8" s="5" t="s">
        <v>3</v>
      </c>
      <c r="F8" s="53">
        <f>$L$2</f>
        <v>1</v>
      </c>
      <c r="G8" s="5" t="s">
        <v>4</v>
      </c>
      <c r="H8" s="11"/>
      <c r="I8" s="5" t="s">
        <v>6</v>
      </c>
      <c r="J8" s="8" t="s">
        <v>32</v>
      </c>
      <c r="K8" s="6" t="str">
        <f>IF(H8="","",DATE(D8,F8,H8))</f>
        <v/>
      </c>
      <c r="L8" s="9" t="s">
        <v>33</v>
      </c>
      <c r="M8" s="11"/>
      <c r="N8" s="7" t="s">
        <v>8</v>
      </c>
      <c r="O8" s="12"/>
      <c r="P8" s="7" t="s">
        <v>9</v>
      </c>
      <c r="Q8" s="12"/>
      <c r="R8" s="7" t="s">
        <v>10</v>
      </c>
      <c r="S8" s="5"/>
      <c r="T8" s="4"/>
      <c r="AL8" s="42" t="b">
        <v>0</v>
      </c>
      <c r="AM8" s="42" t="b">
        <v>0</v>
      </c>
      <c r="AN8" s="42" t="b">
        <v>0</v>
      </c>
      <c r="AO8" s="42"/>
      <c r="AQ8" s="44">
        <v>7</v>
      </c>
      <c r="AR8" s="44">
        <v>7</v>
      </c>
      <c r="AS8" s="44" t="s">
        <v>5</v>
      </c>
      <c r="AU8" s="43" t="s">
        <v>16</v>
      </c>
      <c r="AY8" s="45" t="s">
        <v>107</v>
      </c>
    </row>
    <row r="9" spans="1:51" ht="40.5" customHeight="1" x14ac:dyDescent="0.15">
      <c r="A9" s="62"/>
      <c r="B9" s="63"/>
      <c r="C9" s="66"/>
      <c r="D9" s="68"/>
      <c r="E9" s="69"/>
      <c r="F9" s="70"/>
      <c r="G9" s="70"/>
      <c r="H9" s="70"/>
      <c r="I9" s="71"/>
      <c r="J9" s="71"/>
      <c r="K9" s="71"/>
      <c r="L9" s="70"/>
      <c r="M9" s="70"/>
      <c r="N9" s="70"/>
      <c r="O9" s="70"/>
      <c r="P9" s="70"/>
      <c r="Q9" s="70"/>
      <c r="R9" s="70"/>
      <c r="S9" s="70"/>
      <c r="T9" s="4"/>
      <c r="AL9" s="42" t="b">
        <v>0</v>
      </c>
      <c r="AM9" s="42" t="b">
        <v>0</v>
      </c>
      <c r="AN9" s="42" t="b">
        <v>0</v>
      </c>
      <c r="AO9" s="42"/>
      <c r="AQ9" s="44">
        <v>8</v>
      </c>
      <c r="AR9" s="44">
        <v>8</v>
      </c>
      <c r="AS9" s="44"/>
      <c r="AU9" s="43" t="s">
        <v>15</v>
      </c>
    </row>
    <row r="10" spans="1:51" ht="57.75" customHeight="1" x14ac:dyDescent="0.15">
      <c r="A10" s="146" t="s">
        <v>94</v>
      </c>
      <c r="B10" s="147"/>
      <c r="C10" s="148"/>
      <c r="D10" s="149"/>
      <c r="E10" s="149"/>
      <c r="F10" s="149"/>
      <c r="G10" s="149"/>
      <c r="H10" s="150"/>
      <c r="I10" s="144" t="s">
        <v>108</v>
      </c>
      <c r="J10" s="145"/>
      <c r="K10" s="145"/>
      <c r="L10" s="153" t="s">
        <v>113</v>
      </c>
      <c r="M10" s="154"/>
      <c r="N10" s="154"/>
      <c r="O10" s="154"/>
      <c r="P10" s="154"/>
      <c r="Q10" s="154"/>
      <c r="R10" s="154"/>
      <c r="S10" s="155"/>
      <c r="T10" s="4"/>
      <c r="AL10" s="42" t="b">
        <v>0</v>
      </c>
      <c r="AM10" s="42" t="b">
        <v>0</v>
      </c>
      <c r="AN10" s="42" t="b">
        <v>0</v>
      </c>
      <c r="AO10" s="42" t="b">
        <v>0</v>
      </c>
      <c r="AQ10" s="44">
        <v>9</v>
      </c>
      <c r="AR10" s="44">
        <v>9</v>
      </c>
      <c r="AS10" s="44"/>
      <c r="AU10" s="43" t="s">
        <v>14</v>
      </c>
    </row>
    <row r="11" spans="1:51" ht="46.5" customHeight="1" x14ac:dyDescent="0.15">
      <c r="A11" s="105" t="s">
        <v>110</v>
      </c>
      <c r="B11" s="106"/>
      <c r="C11" s="67"/>
      <c r="D11" s="67"/>
      <c r="E11" s="67"/>
      <c r="F11" s="67"/>
      <c r="G11" s="67"/>
      <c r="H11" s="67"/>
      <c r="I11" s="151"/>
      <c r="J11" s="152"/>
      <c r="K11" s="152"/>
      <c r="L11" s="156" t="s">
        <v>93</v>
      </c>
      <c r="M11" s="157"/>
      <c r="N11" s="157"/>
      <c r="O11" s="54"/>
      <c r="P11" s="38" t="s">
        <v>91</v>
      </c>
      <c r="Q11" s="38"/>
      <c r="R11" s="38"/>
      <c r="S11" s="55"/>
      <c r="T11" s="4"/>
      <c r="AL11" s="42" t="b">
        <v>0</v>
      </c>
      <c r="AM11" s="42" t="b">
        <v>0</v>
      </c>
      <c r="AN11" s="42" t="b">
        <v>0</v>
      </c>
      <c r="AO11" s="42"/>
      <c r="AQ11" s="44">
        <v>10</v>
      </c>
      <c r="AR11" s="44">
        <v>10</v>
      </c>
      <c r="AS11" s="44"/>
      <c r="AU11" s="43" t="s">
        <v>13</v>
      </c>
    </row>
    <row r="12" spans="1:51" ht="30.75" customHeight="1" x14ac:dyDescent="0.15">
      <c r="A12" s="116" t="s">
        <v>35</v>
      </c>
      <c r="B12" s="111"/>
      <c r="C12" s="124" t="s">
        <v>36</v>
      </c>
      <c r="D12" s="125"/>
      <c r="E12" s="125"/>
      <c r="F12" s="125"/>
      <c r="G12" s="125"/>
      <c r="H12" s="125"/>
      <c r="I12" s="125"/>
      <c r="J12" s="125"/>
      <c r="K12" s="125"/>
      <c r="L12" s="125"/>
      <c r="M12" s="125"/>
      <c r="N12" s="125"/>
      <c r="O12" s="128" t="s">
        <v>76</v>
      </c>
      <c r="P12" s="120" t="s">
        <v>92</v>
      </c>
      <c r="Q12" s="120"/>
      <c r="R12" s="120"/>
      <c r="S12" s="121"/>
      <c r="T12" s="4"/>
      <c r="AL12" s="42" t="b">
        <v>0</v>
      </c>
      <c r="AM12" s="42" t="b">
        <v>0</v>
      </c>
      <c r="AN12" s="42" t="b">
        <v>0</v>
      </c>
      <c r="AO12" s="42"/>
      <c r="AQ12" s="44">
        <v>11</v>
      </c>
      <c r="AR12" s="44">
        <v>11</v>
      </c>
      <c r="AS12" s="44"/>
      <c r="AU12" s="43" t="s">
        <v>12</v>
      </c>
    </row>
    <row r="13" spans="1:51" ht="30.75" customHeight="1" x14ac:dyDescent="0.15">
      <c r="A13" s="117"/>
      <c r="B13" s="113"/>
      <c r="C13" s="126" t="s">
        <v>109</v>
      </c>
      <c r="D13" s="127"/>
      <c r="E13" s="127"/>
      <c r="F13" s="127"/>
      <c r="G13" s="127"/>
      <c r="H13" s="127"/>
      <c r="I13" s="127"/>
      <c r="J13" s="127"/>
      <c r="K13" s="127"/>
      <c r="L13" s="127"/>
      <c r="M13" s="127"/>
      <c r="N13" s="127"/>
      <c r="O13" s="129"/>
      <c r="P13" s="122"/>
      <c r="Q13" s="122"/>
      <c r="R13" s="122"/>
      <c r="S13" s="123"/>
      <c r="T13" s="4"/>
      <c r="AL13" s="42" t="b">
        <v>0</v>
      </c>
      <c r="AM13" s="42" t="b">
        <v>0</v>
      </c>
      <c r="AN13" s="42"/>
      <c r="AO13" s="42"/>
      <c r="AQ13" s="44">
        <v>12</v>
      </c>
      <c r="AR13" s="44">
        <v>12</v>
      </c>
      <c r="AS13" s="44"/>
      <c r="AU13" s="43" t="s">
        <v>11</v>
      </c>
    </row>
    <row r="14" spans="1:51" ht="39" customHeight="1" x14ac:dyDescent="0.15">
      <c r="A14" s="108" t="s">
        <v>77</v>
      </c>
      <c r="B14" s="77" t="s">
        <v>112</v>
      </c>
      <c r="C14" s="78"/>
      <c r="D14" s="78"/>
      <c r="E14" s="78"/>
      <c r="F14" s="78"/>
      <c r="G14" s="78"/>
      <c r="H14" s="39" t="s">
        <v>76</v>
      </c>
      <c r="I14" s="79" t="s">
        <v>95</v>
      </c>
      <c r="J14" s="79"/>
      <c r="K14" s="80"/>
      <c r="L14" s="81" t="s">
        <v>96</v>
      </c>
      <c r="M14" s="81"/>
      <c r="N14" s="81"/>
      <c r="O14" s="81"/>
      <c r="P14" s="158"/>
      <c r="Q14" s="158"/>
      <c r="R14" s="158"/>
      <c r="S14" s="158"/>
      <c r="T14" s="4"/>
      <c r="AL14" s="42" t="b">
        <v>0</v>
      </c>
      <c r="AM14" s="42" t="b">
        <v>0</v>
      </c>
      <c r="AN14" s="42" t="b">
        <v>0</v>
      </c>
      <c r="AO14" s="42" t="b">
        <v>0</v>
      </c>
      <c r="AQ14" s="44"/>
      <c r="AR14" s="44">
        <v>13</v>
      </c>
      <c r="AS14" s="44"/>
    </row>
    <row r="15" spans="1:51" ht="34.5" customHeight="1" x14ac:dyDescent="0.15">
      <c r="A15" s="109"/>
      <c r="B15" s="111" t="s">
        <v>30</v>
      </c>
      <c r="C15" s="114" t="s">
        <v>79</v>
      </c>
      <c r="D15" s="174"/>
      <c r="E15" s="175"/>
      <c r="F15" s="175"/>
      <c r="G15" s="175"/>
      <c r="H15" s="176"/>
      <c r="I15" s="74" t="s">
        <v>83</v>
      </c>
      <c r="J15" s="74"/>
      <c r="K15" s="74"/>
      <c r="L15" s="173"/>
      <c r="M15" s="173"/>
      <c r="N15" s="173"/>
      <c r="O15" s="173"/>
      <c r="P15" s="35" t="s">
        <v>84</v>
      </c>
      <c r="Q15" s="119"/>
      <c r="R15" s="119"/>
      <c r="S15" s="119"/>
      <c r="T15" s="4"/>
      <c r="AL15" s="42" t="b">
        <v>0</v>
      </c>
      <c r="AM15" s="42" t="b">
        <v>0</v>
      </c>
      <c r="AN15" s="42" t="b">
        <v>0</v>
      </c>
      <c r="AO15" s="42"/>
      <c r="AQ15" s="44"/>
      <c r="AR15" s="44">
        <v>14</v>
      </c>
      <c r="AS15" s="44"/>
    </row>
    <row r="16" spans="1:51" ht="34.5" customHeight="1" x14ac:dyDescent="0.15">
      <c r="A16" s="109"/>
      <c r="B16" s="112"/>
      <c r="C16" s="115"/>
      <c r="D16" s="177"/>
      <c r="E16" s="178"/>
      <c r="F16" s="178"/>
      <c r="G16" s="178"/>
      <c r="H16" s="179"/>
      <c r="I16" s="75" t="s">
        <v>82</v>
      </c>
      <c r="J16" s="75"/>
      <c r="K16" s="75"/>
      <c r="L16" s="171"/>
      <c r="M16" s="172"/>
      <c r="N16" s="172"/>
      <c r="O16" s="172"/>
      <c r="P16" s="172"/>
      <c r="Q16" s="172"/>
      <c r="R16" s="172"/>
      <c r="S16" s="172"/>
      <c r="T16" s="4"/>
      <c r="AL16" s="42" t="b">
        <v>0</v>
      </c>
      <c r="AM16" s="42" t="b">
        <v>0</v>
      </c>
      <c r="AN16" s="42" t="b">
        <v>0</v>
      </c>
      <c r="AO16" s="42"/>
      <c r="AQ16" s="44"/>
      <c r="AR16" s="44">
        <v>15</v>
      </c>
      <c r="AS16" s="44"/>
    </row>
    <row r="17" spans="1:45" ht="23.25" customHeight="1" x14ac:dyDescent="0.15">
      <c r="A17" s="109"/>
      <c r="B17" s="112"/>
      <c r="C17" s="74" t="s">
        <v>80</v>
      </c>
      <c r="D17" s="74" t="s">
        <v>85</v>
      </c>
      <c r="E17" s="76"/>
      <c r="F17" s="76"/>
      <c r="G17" s="76"/>
      <c r="H17" s="76"/>
      <c r="I17" s="76"/>
      <c r="J17" s="76"/>
      <c r="K17" s="76"/>
      <c r="L17" s="76"/>
      <c r="M17" s="76"/>
      <c r="N17" s="76"/>
      <c r="O17" s="76"/>
      <c r="P17" s="76"/>
      <c r="Q17" s="76"/>
      <c r="R17" s="76"/>
      <c r="S17" s="76"/>
      <c r="T17" s="4"/>
      <c r="AL17" s="42" t="b">
        <v>0</v>
      </c>
      <c r="AM17" s="42" t="b">
        <v>0</v>
      </c>
      <c r="AN17" s="42" t="b">
        <v>1</v>
      </c>
      <c r="AO17" s="42" t="b">
        <v>0</v>
      </c>
      <c r="AQ17" s="44"/>
      <c r="AR17" s="44">
        <v>16</v>
      </c>
      <c r="AS17" s="44"/>
    </row>
    <row r="18" spans="1:45" ht="24" customHeight="1" x14ac:dyDescent="0.15">
      <c r="A18" s="109"/>
      <c r="B18" s="113"/>
      <c r="C18" s="74"/>
      <c r="D18" s="74"/>
      <c r="E18" s="76"/>
      <c r="F18" s="76"/>
      <c r="G18" s="76"/>
      <c r="H18" s="76"/>
      <c r="I18" s="76"/>
      <c r="J18" s="76"/>
      <c r="K18" s="76"/>
      <c r="L18" s="76"/>
      <c r="M18" s="76"/>
      <c r="N18" s="76"/>
      <c r="O18" s="76"/>
      <c r="P18" s="76"/>
      <c r="Q18" s="76"/>
      <c r="R18" s="76"/>
      <c r="S18" s="76"/>
      <c r="T18" s="4"/>
      <c r="AL18" s="42" t="b">
        <v>0</v>
      </c>
      <c r="AM18" s="42" t="b">
        <v>0</v>
      </c>
      <c r="AN18" s="42" t="b">
        <v>0</v>
      </c>
      <c r="AO18" s="42"/>
      <c r="AQ18" s="44"/>
      <c r="AR18" s="44">
        <v>17</v>
      </c>
      <c r="AS18" s="44"/>
    </row>
    <row r="19" spans="1:45" ht="39" customHeight="1" x14ac:dyDescent="0.15">
      <c r="A19" s="109"/>
      <c r="B19" s="111" t="s">
        <v>78</v>
      </c>
      <c r="C19" s="36" t="s">
        <v>81</v>
      </c>
      <c r="D19" s="76"/>
      <c r="E19" s="76"/>
      <c r="F19" s="76"/>
      <c r="G19" s="76"/>
      <c r="H19" s="76"/>
      <c r="I19" s="76"/>
      <c r="J19" s="76"/>
      <c r="K19" s="76"/>
      <c r="L19" s="76"/>
      <c r="M19" s="76"/>
      <c r="N19" s="37" t="s">
        <v>87</v>
      </c>
      <c r="O19" s="76"/>
      <c r="P19" s="76"/>
      <c r="Q19" s="76"/>
      <c r="R19" s="76"/>
      <c r="S19" s="76"/>
      <c r="T19" s="4"/>
      <c r="AL19" s="42" t="b">
        <v>0</v>
      </c>
      <c r="AM19" s="42" t="b">
        <v>0</v>
      </c>
      <c r="AN19" s="42" t="b">
        <v>0</v>
      </c>
      <c r="AO19" s="42"/>
      <c r="AQ19" s="44"/>
      <c r="AR19" s="44">
        <v>18</v>
      </c>
      <c r="AS19" s="44"/>
    </row>
    <row r="20" spans="1:45" ht="37.5" customHeight="1" x14ac:dyDescent="0.15">
      <c r="A20" s="109"/>
      <c r="B20" s="112"/>
      <c r="C20" s="36" t="s">
        <v>80</v>
      </c>
      <c r="D20" s="36" t="s">
        <v>85</v>
      </c>
      <c r="E20" s="161"/>
      <c r="F20" s="162"/>
      <c r="G20" s="163"/>
      <c r="H20" s="161"/>
      <c r="I20" s="162"/>
      <c r="J20" s="162"/>
      <c r="K20" s="162"/>
      <c r="L20" s="162"/>
      <c r="M20" s="162"/>
      <c r="N20" s="162"/>
      <c r="O20" s="162"/>
      <c r="P20" s="162"/>
      <c r="Q20" s="162"/>
      <c r="R20" s="162"/>
      <c r="S20" s="163"/>
      <c r="T20" s="4"/>
      <c r="AL20" s="42" t="b">
        <v>0</v>
      </c>
      <c r="AM20" s="42" t="b">
        <v>0</v>
      </c>
      <c r="AN20" s="42" t="b">
        <v>0</v>
      </c>
      <c r="AO20" s="42" t="b">
        <v>0</v>
      </c>
      <c r="AQ20" s="44"/>
      <c r="AR20" s="44">
        <v>19</v>
      </c>
      <c r="AS20" s="44"/>
    </row>
    <row r="21" spans="1:45" ht="31.5" customHeight="1" x14ac:dyDescent="0.15">
      <c r="A21" s="109"/>
      <c r="B21" s="112"/>
      <c r="C21" s="164" t="s">
        <v>86</v>
      </c>
      <c r="D21" s="165"/>
      <c r="E21" s="166"/>
      <c r="F21" s="166"/>
      <c r="G21" s="166"/>
      <c r="H21" s="167"/>
      <c r="I21" s="74" t="s">
        <v>83</v>
      </c>
      <c r="J21" s="74"/>
      <c r="K21" s="74"/>
      <c r="L21" s="76"/>
      <c r="M21" s="76"/>
      <c r="N21" s="76"/>
      <c r="O21" s="76"/>
      <c r="P21" s="56" t="s">
        <v>84</v>
      </c>
      <c r="Q21" s="119"/>
      <c r="R21" s="119"/>
      <c r="S21" s="119"/>
      <c r="T21" s="4"/>
      <c r="AL21" s="42" t="b">
        <v>0</v>
      </c>
      <c r="AM21" s="42" t="b">
        <v>0</v>
      </c>
      <c r="AN21" s="42" t="b">
        <v>0</v>
      </c>
      <c r="AO21" s="42"/>
      <c r="AQ21" s="44"/>
      <c r="AR21" s="44">
        <v>20</v>
      </c>
      <c r="AS21" s="44"/>
    </row>
    <row r="22" spans="1:45" ht="31.5" customHeight="1" x14ac:dyDescent="0.15">
      <c r="A22" s="110"/>
      <c r="B22" s="113"/>
      <c r="C22" s="74"/>
      <c r="D22" s="168"/>
      <c r="E22" s="169"/>
      <c r="F22" s="169"/>
      <c r="G22" s="169"/>
      <c r="H22" s="170"/>
      <c r="I22" s="75" t="s">
        <v>82</v>
      </c>
      <c r="J22" s="75"/>
      <c r="K22" s="75"/>
      <c r="L22" s="171"/>
      <c r="M22" s="172"/>
      <c r="N22" s="172"/>
      <c r="O22" s="172"/>
      <c r="P22" s="172"/>
      <c r="Q22" s="172"/>
      <c r="R22" s="172"/>
      <c r="S22" s="172"/>
      <c r="T22" s="4"/>
      <c r="AL22" s="42" t="b">
        <v>0</v>
      </c>
      <c r="AM22" s="42" t="b">
        <v>0</v>
      </c>
      <c r="AN22" s="42" t="b">
        <v>0</v>
      </c>
      <c r="AO22" s="42"/>
      <c r="AQ22" s="44"/>
      <c r="AR22" s="44">
        <v>21</v>
      </c>
      <c r="AS22" s="44"/>
    </row>
    <row r="23" spans="1:45" ht="33.75" customHeight="1" x14ac:dyDescent="0.15">
      <c r="A23" s="160" t="s">
        <v>111</v>
      </c>
      <c r="B23" s="160"/>
      <c r="C23" s="160"/>
      <c r="D23" s="160"/>
      <c r="E23" s="160"/>
      <c r="F23" s="160"/>
      <c r="G23" s="160"/>
      <c r="H23" s="160"/>
      <c r="I23" s="160"/>
      <c r="J23" s="160"/>
      <c r="K23" s="160"/>
      <c r="L23" s="160"/>
      <c r="M23" s="160"/>
      <c r="N23" s="160"/>
      <c r="O23" s="160"/>
      <c r="P23" s="160"/>
      <c r="Q23" s="160"/>
      <c r="R23" s="160"/>
      <c r="S23" s="160"/>
      <c r="T23" s="4"/>
      <c r="AL23" s="42" t="b">
        <v>0</v>
      </c>
      <c r="AM23" s="42"/>
      <c r="AN23" s="42"/>
      <c r="AO23" s="42"/>
      <c r="AQ23" s="44"/>
      <c r="AR23" s="44">
        <v>22</v>
      </c>
      <c r="AS23" s="44"/>
    </row>
    <row r="24" spans="1:45" ht="30" customHeight="1" x14ac:dyDescent="0.2">
      <c r="A24" s="25" t="s">
        <v>72</v>
      </c>
      <c r="B24" s="26"/>
      <c r="C24" s="27"/>
      <c r="D24" s="27"/>
      <c r="E24" s="27"/>
      <c r="F24" s="27"/>
      <c r="G24" s="27"/>
      <c r="H24" s="27"/>
      <c r="I24" s="27"/>
      <c r="J24" s="27"/>
      <c r="K24" s="27"/>
      <c r="L24" s="27"/>
      <c r="M24" s="27"/>
      <c r="N24" s="27"/>
      <c r="O24" s="27"/>
      <c r="P24" s="28"/>
      <c r="Q24" s="28"/>
      <c r="R24" s="28"/>
      <c r="S24" s="28"/>
      <c r="T24" s="4"/>
      <c r="AL24" s="42" t="b">
        <v>0</v>
      </c>
      <c r="AM24" s="42"/>
      <c r="AN24" s="42"/>
      <c r="AO24" s="42"/>
      <c r="AQ24" s="44"/>
      <c r="AR24" s="44">
        <v>23</v>
      </c>
      <c r="AS24" s="44"/>
    </row>
    <row r="25" spans="1:45" ht="33" customHeight="1" x14ac:dyDescent="0.15">
      <c r="A25" s="118" t="s">
        <v>49</v>
      </c>
      <c r="B25" s="118"/>
      <c r="C25" s="29" t="s">
        <v>37</v>
      </c>
      <c r="D25" s="29"/>
      <c r="E25" s="29"/>
      <c r="F25" s="29"/>
      <c r="G25" s="29"/>
      <c r="H25" s="29"/>
      <c r="I25" s="29"/>
      <c r="J25" s="30"/>
      <c r="K25" s="30"/>
      <c r="L25" s="30"/>
      <c r="M25" s="30"/>
      <c r="N25" s="30"/>
      <c r="O25" s="30"/>
      <c r="P25" s="30"/>
      <c r="Q25" s="30"/>
      <c r="R25" s="30"/>
      <c r="S25" s="30"/>
      <c r="T25" s="4"/>
      <c r="AL25" s="42" t="b">
        <v>0</v>
      </c>
      <c r="AM25" s="42"/>
      <c r="AN25" s="42"/>
      <c r="AO25" s="42"/>
      <c r="AQ25" s="44"/>
      <c r="AR25" s="44">
        <v>24</v>
      </c>
      <c r="AS25" s="44"/>
    </row>
    <row r="26" spans="1:45" ht="27" customHeight="1" x14ac:dyDescent="0.15">
      <c r="A26" s="31"/>
      <c r="B26" s="138" t="s">
        <v>38</v>
      </c>
      <c r="C26" s="138"/>
      <c r="D26" s="139" t="s">
        <v>98</v>
      </c>
      <c r="E26" s="140"/>
      <c r="F26" s="140"/>
      <c r="G26" s="140"/>
      <c r="H26" s="140"/>
      <c r="I26" s="141" t="s">
        <v>39</v>
      </c>
      <c r="J26" s="141"/>
      <c r="K26" s="142" t="s">
        <v>97</v>
      </c>
      <c r="L26" s="142"/>
      <c r="M26" s="142"/>
      <c r="N26" s="143"/>
      <c r="O26" s="28" t="s">
        <v>50</v>
      </c>
      <c r="P26" s="134" t="s">
        <v>89</v>
      </c>
      <c r="Q26" s="134"/>
      <c r="R26" s="134"/>
      <c r="S26" s="28"/>
      <c r="T26" s="4"/>
      <c r="AL26" s="42"/>
      <c r="AM26" s="42"/>
      <c r="AN26" s="42"/>
      <c r="AO26" s="42"/>
      <c r="AQ26" s="44"/>
      <c r="AR26" s="44">
        <v>25</v>
      </c>
      <c r="AS26" s="44"/>
    </row>
    <row r="27" spans="1:45" ht="35.25" customHeight="1" x14ac:dyDescent="0.15">
      <c r="A27" s="107" t="s">
        <v>51</v>
      </c>
      <c r="B27" s="107"/>
      <c r="C27" s="101">
        <f>EOMONTH(DATE(I2,L2,1), -7)</f>
        <v>45838</v>
      </c>
      <c r="D27" s="101"/>
      <c r="E27" s="102" t="s">
        <v>70</v>
      </c>
      <c r="F27" s="102"/>
      <c r="G27" s="40" t="s">
        <v>53</v>
      </c>
      <c r="H27" s="29"/>
      <c r="I27" s="29"/>
      <c r="J27" s="29"/>
      <c r="K27" s="29"/>
      <c r="L27" s="29"/>
      <c r="M27" s="29"/>
      <c r="N27" s="29"/>
      <c r="O27" s="29"/>
      <c r="P27" s="29"/>
      <c r="Q27" s="29"/>
      <c r="R27" s="29"/>
      <c r="S27" s="29"/>
      <c r="T27" s="4"/>
      <c r="AL27" s="42"/>
      <c r="AM27" s="42"/>
      <c r="AN27" s="42"/>
      <c r="AO27" s="42"/>
      <c r="AQ27" s="44"/>
      <c r="AR27" s="44">
        <v>26</v>
      </c>
      <c r="AS27" s="44"/>
    </row>
    <row r="28" spans="1:45" ht="35.25" customHeight="1" x14ac:dyDescent="0.15">
      <c r="A28" s="34"/>
      <c r="D28" s="159" t="s">
        <v>100</v>
      </c>
      <c r="E28" s="159"/>
      <c r="F28" s="159"/>
      <c r="G28" s="159"/>
      <c r="H28" s="159"/>
      <c r="I28" s="159"/>
      <c r="J28" s="159"/>
      <c r="K28" s="159"/>
      <c r="L28" s="159"/>
      <c r="M28" s="159"/>
      <c r="N28" s="159"/>
      <c r="O28" s="159"/>
      <c r="P28" s="159"/>
      <c r="Q28" s="41"/>
      <c r="R28" s="41"/>
      <c r="S28" s="32"/>
      <c r="T28" s="4"/>
      <c r="AL28" s="42"/>
      <c r="AM28" s="42"/>
      <c r="AN28" s="42"/>
      <c r="AO28" s="42"/>
      <c r="AQ28" s="44"/>
      <c r="AR28" s="44">
        <v>27</v>
      </c>
      <c r="AS28" s="44"/>
    </row>
    <row r="29" spans="1:45" ht="35.25" customHeight="1" x14ac:dyDescent="0.15">
      <c r="A29" s="118" t="s">
        <v>68</v>
      </c>
      <c r="B29" s="118"/>
      <c r="C29" s="101">
        <f>IF(L2=7,C27+7,C27+1)</f>
        <v>45839</v>
      </c>
      <c r="D29" s="101"/>
      <c r="E29" s="103">
        <v>0.375</v>
      </c>
      <c r="F29" s="103"/>
      <c r="G29" s="135" t="s">
        <v>99</v>
      </c>
      <c r="H29" s="135"/>
      <c r="I29" s="135"/>
      <c r="J29" s="135"/>
      <c r="K29" s="135" t="s">
        <v>71</v>
      </c>
      <c r="L29" s="135"/>
      <c r="M29" s="135"/>
      <c r="N29" s="135"/>
      <c r="O29" s="135"/>
      <c r="P29" s="135"/>
      <c r="Q29" s="135"/>
      <c r="R29" s="135"/>
      <c r="S29" s="135"/>
      <c r="T29" s="4"/>
      <c r="AL29" s="42"/>
      <c r="AM29" s="42"/>
      <c r="AN29" s="42"/>
      <c r="AO29" s="42"/>
      <c r="AQ29" s="44"/>
      <c r="AR29" s="44">
        <v>28</v>
      </c>
      <c r="AS29" s="44"/>
    </row>
    <row r="30" spans="1:45" ht="35.25" customHeight="1" x14ac:dyDescent="0.15">
      <c r="A30" s="100" t="s">
        <v>40</v>
      </c>
      <c r="B30" s="100"/>
      <c r="C30" s="101">
        <f>C27+1</f>
        <v>45839</v>
      </c>
      <c r="D30" s="101"/>
      <c r="E30" s="104" t="s">
        <v>67</v>
      </c>
      <c r="F30" s="104"/>
      <c r="G30" s="137" t="s">
        <v>99</v>
      </c>
      <c r="H30" s="137"/>
      <c r="I30" s="137"/>
      <c r="J30" s="33"/>
      <c r="K30" s="137" t="s">
        <v>69</v>
      </c>
      <c r="L30" s="137"/>
      <c r="M30" s="137"/>
      <c r="N30" s="137"/>
      <c r="O30" s="137"/>
      <c r="P30" s="137"/>
      <c r="Q30" s="137"/>
      <c r="R30" s="137"/>
      <c r="S30" s="137"/>
      <c r="AL30" s="42" t="b">
        <v>0</v>
      </c>
      <c r="AM30" s="42" t="b">
        <v>0</v>
      </c>
      <c r="AN30" s="42" t="b">
        <v>0</v>
      </c>
      <c r="AO30" s="42" t="b">
        <v>0</v>
      </c>
      <c r="AQ30" s="44"/>
      <c r="AR30" s="44">
        <v>29</v>
      </c>
      <c r="AS30" s="44"/>
    </row>
    <row r="31" spans="1:45" ht="35.25" customHeight="1" x14ac:dyDescent="0.15">
      <c r="A31" s="118" t="s">
        <v>41</v>
      </c>
      <c r="B31" s="118"/>
      <c r="C31" s="101">
        <f>C27+2</f>
        <v>45840</v>
      </c>
      <c r="D31" s="101"/>
      <c r="E31" s="104" t="s">
        <v>52</v>
      </c>
      <c r="F31" s="104"/>
      <c r="G31" s="136" t="s">
        <v>54</v>
      </c>
      <c r="H31" s="136"/>
      <c r="I31" s="136"/>
      <c r="J31" s="136"/>
      <c r="K31" s="136"/>
      <c r="L31" s="136"/>
      <c r="M31" s="136"/>
      <c r="N31" s="136"/>
      <c r="O31" s="136"/>
      <c r="P31" s="136"/>
      <c r="Q31" s="136"/>
      <c r="R31" s="136"/>
      <c r="S31" s="136"/>
      <c r="AL31" s="42" t="b">
        <v>0</v>
      </c>
      <c r="AM31" s="42" t="b">
        <v>0</v>
      </c>
      <c r="AN31" s="42" t="b">
        <v>0</v>
      </c>
      <c r="AO31" s="42" t="b">
        <v>0</v>
      </c>
      <c r="AQ31" s="44"/>
      <c r="AR31" s="44">
        <v>30</v>
      </c>
      <c r="AS31" s="44"/>
    </row>
    <row r="32" spans="1:45" ht="35.25" customHeight="1" x14ac:dyDescent="0.15">
      <c r="A32" s="13"/>
      <c r="B32" s="13"/>
      <c r="C32" s="13"/>
      <c r="D32" s="13"/>
      <c r="E32" s="13"/>
      <c r="S32" s="13"/>
      <c r="AL32" s="42" t="b">
        <v>0</v>
      </c>
      <c r="AM32" s="42" t="b">
        <v>0</v>
      </c>
      <c r="AN32" s="42" t="b">
        <v>0</v>
      </c>
      <c r="AO32" s="42" t="b">
        <v>0</v>
      </c>
      <c r="AQ32" s="44"/>
      <c r="AR32" s="44">
        <v>31</v>
      </c>
      <c r="AS32" s="44"/>
    </row>
    <row r="33" spans="1:45" ht="35.25" customHeight="1" x14ac:dyDescent="0.15">
      <c r="A33" s="13"/>
      <c r="B33" s="13"/>
      <c r="C33" s="13"/>
      <c r="D33" s="13"/>
      <c r="E33" s="13"/>
      <c r="F33" s="131" t="s">
        <v>42</v>
      </c>
      <c r="G33" s="131"/>
      <c r="H33" s="131"/>
      <c r="S33" s="13"/>
      <c r="AL33" s="42"/>
      <c r="AM33" s="42"/>
      <c r="AN33" s="42"/>
      <c r="AO33" s="42"/>
      <c r="AQ33" s="44"/>
      <c r="AR33" s="44"/>
      <c r="AS33" s="44"/>
    </row>
    <row r="34" spans="1:45" ht="25.5" customHeight="1" x14ac:dyDescent="0.15">
      <c r="A34" s="2"/>
      <c r="B34" s="2"/>
      <c r="C34" s="3"/>
      <c r="D34" s="3"/>
      <c r="E34" s="3"/>
      <c r="F34" s="133" t="s">
        <v>88</v>
      </c>
      <c r="G34" s="133"/>
      <c r="H34" s="133"/>
      <c r="I34" s="133"/>
      <c r="J34" s="133"/>
      <c r="K34" s="133"/>
      <c r="L34" s="133"/>
      <c r="M34" s="133"/>
      <c r="N34" s="3"/>
      <c r="O34" s="3"/>
      <c r="P34" s="3"/>
      <c r="Q34" s="3"/>
      <c r="R34" s="3"/>
      <c r="S34" s="3"/>
    </row>
    <row r="35" spans="1:45" ht="28.5" customHeight="1" x14ac:dyDescent="0.15">
      <c r="A35" s="2"/>
      <c r="B35" s="2"/>
      <c r="I35" s="57" t="s">
        <v>50</v>
      </c>
      <c r="J35" s="132" t="s">
        <v>89</v>
      </c>
      <c r="K35" s="132"/>
      <c r="L35" s="132"/>
      <c r="M35" s="132"/>
      <c r="N35" s="132"/>
    </row>
    <row r="36" spans="1:45" ht="21.75" customHeight="1" x14ac:dyDescent="0.15">
      <c r="A36" s="2"/>
      <c r="B36" s="2"/>
    </row>
    <row r="37" spans="1:45" ht="21.75" customHeight="1" x14ac:dyDescent="0.2">
      <c r="A37" s="130"/>
      <c r="B37" s="130"/>
      <c r="C37" s="130"/>
      <c r="D37" s="130"/>
      <c r="E37" s="130"/>
      <c r="F37" s="130"/>
      <c r="G37" s="130"/>
      <c r="H37" s="130"/>
      <c r="I37" s="130"/>
      <c r="J37" s="130"/>
      <c r="K37" s="130"/>
      <c r="L37" s="130"/>
      <c r="M37" s="130"/>
      <c r="N37" s="130"/>
      <c r="O37" s="130"/>
      <c r="P37" s="130"/>
      <c r="Q37" s="130"/>
      <c r="R37" s="130"/>
      <c r="S37" s="130"/>
    </row>
    <row r="38" spans="1:45" ht="21.75" customHeight="1" x14ac:dyDescent="0.15"/>
    <row r="39" spans="1:45" ht="21.75" customHeight="1" x14ac:dyDescent="0.15"/>
    <row r="40" spans="1:45" ht="21.75" customHeight="1" x14ac:dyDescent="0.15"/>
    <row r="41" spans="1:45" ht="28.5" customHeight="1" x14ac:dyDescent="0.15"/>
    <row r="42" spans="1:45" ht="22.5" customHeight="1" x14ac:dyDescent="0.15"/>
    <row r="43" spans="1:45" ht="22.5" customHeight="1" x14ac:dyDescent="0.15"/>
    <row r="44" spans="1:45" ht="22.5" customHeight="1" x14ac:dyDescent="0.15"/>
    <row r="45" spans="1:45" ht="22.5" customHeight="1" x14ac:dyDescent="0.15"/>
    <row r="46" spans="1:45" ht="22.5" customHeight="1" x14ac:dyDescent="0.15"/>
    <row r="47" spans="1:45" ht="22.5" customHeight="1" x14ac:dyDescent="0.15"/>
    <row r="48" spans="1:45"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sheetProtection sheet="1" objects="1" scenarios="1" formatCells="0"/>
  <mergeCells count="97">
    <mergeCell ref="B26:C26"/>
    <mergeCell ref="D26:H26"/>
    <mergeCell ref="I26:J26"/>
    <mergeCell ref="K26:N26"/>
    <mergeCell ref="I10:K10"/>
    <mergeCell ref="A10:B10"/>
    <mergeCell ref="C10:H10"/>
    <mergeCell ref="I11:K11"/>
    <mergeCell ref="L10:S10"/>
    <mergeCell ref="L11:N11"/>
    <mergeCell ref="P14:S14"/>
    <mergeCell ref="A23:S23"/>
    <mergeCell ref="O19:S19"/>
    <mergeCell ref="E20:G20"/>
    <mergeCell ref="H20:S20"/>
    <mergeCell ref="C21:C22"/>
    <mergeCell ref="P26:R26"/>
    <mergeCell ref="K29:S29"/>
    <mergeCell ref="G29:J29"/>
    <mergeCell ref="G31:S31"/>
    <mergeCell ref="G30:I30"/>
    <mergeCell ref="K30:S30"/>
    <mergeCell ref="D28:P28"/>
    <mergeCell ref="A37:S37"/>
    <mergeCell ref="E31:F31"/>
    <mergeCell ref="A31:B31"/>
    <mergeCell ref="F33:H33"/>
    <mergeCell ref="C31:D31"/>
    <mergeCell ref="J35:N35"/>
    <mergeCell ref="F34:M34"/>
    <mergeCell ref="A25:B25"/>
    <mergeCell ref="Q15:S15"/>
    <mergeCell ref="E17:G18"/>
    <mergeCell ref="H17:S18"/>
    <mergeCell ref="P12:S13"/>
    <mergeCell ref="I15:K15"/>
    <mergeCell ref="C12:N12"/>
    <mergeCell ref="C13:N13"/>
    <mergeCell ref="O12:O13"/>
    <mergeCell ref="D21:H22"/>
    <mergeCell ref="I21:K21"/>
    <mergeCell ref="L21:O21"/>
    <mergeCell ref="Q21:S21"/>
    <mergeCell ref="I22:K22"/>
    <mergeCell ref="L22:S22"/>
    <mergeCell ref="L15:O15"/>
    <mergeCell ref="A14:A22"/>
    <mergeCell ref="B15:B18"/>
    <mergeCell ref="B19:B22"/>
    <mergeCell ref="C15:C16"/>
    <mergeCell ref="A12:B13"/>
    <mergeCell ref="A30:B30"/>
    <mergeCell ref="C27:D27"/>
    <mergeCell ref="E27:F27"/>
    <mergeCell ref="E29:F29"/>
    <mergeCell ref="E30:F30"/>
    <mergeCell ref="A27:B27"/>
    <mergeCell ref="C29:D29"/>
    <mergeCell ref="C30:D30"/>
    <mergeCell ref="A29:B29"/>
    <mergeCell ref="R1:T2"/>
    <mergeCell ref="A1:A2"/>
    <mergeCell ref="B1:B2"/>
    <mergeCell ref="I2:K2"/>
    <mergeCell ref="L2:N2"/>
    <mergeCell ref="P1:Q2"/>
    <mergeCell ref="C1:O1"/>
    <mergeCell ref="D17:D18"/>
    <mergeCell ref="I16:K16"/>
    <mergeCell ref="D19:M19"/>
    <mergeCell ref="B14:G14"/>
    <mergeCell ref="I14:K14"/>
    <mergeCell ref="L14:O14"/>
    <mergeCell ref="C17:C18"/>
    <mergeCell ref="D15:H16"/>
    <mergeCell ref="L16:S16"/>
    <mergeCell ref="I9:M9"/>
    <mergeCell ref="N9:P9"/>
    <mergeCell ref="D5:E5"/>
    <mergeCell ref="Q9:S9"/>
    <mergeCell ref="F5:H5"/>
    <mergeCell ref="I5:M5"/>
    <mergeCell ref="N5:P5"/>
    <mergeCell ref="Q5:S5"/>
    <mergeCell ref="Q7:S7"/>
    <mergeCell ref="N7:P7"/>
    <mergeCell ref="I7:M7"/>
    <mergeCell ref="F7:H7"/>
    <mergeCell ref="D7:E7"/>
    <mergeCell ref="A4:B9"/>
    <mergeCell ref="C6:C7"/>
    <mergeCell ref="C8:C9"/>
    <mergeCell ref="C4:C5"/>
    <mergeCell ref="C11:H11"/>
    <mergeCell ref="D9:E9"/>
    <mergeCell ref="F9:H9"/>
    <mergeCell ref="A11:B11"/>
  </mergeCells>
  <phoneticPr fontId="1"/>
  <conditionalFormatting sqref="F5">
    <cfRule type="expression" dxfId="27" priority="20">
      <formula>AL30=TRUE</formula>
    </cfRule>
  </conditionalFormatting>
  <conditionalFormatting sqref="F7">
    <cfRule type="expression" dxfId="26" priority="5">
      <formula>AL31=TRUE</formula>
    </cfRule>
  </conditionalFormatting>
  <conditionalFormatting sqref="F9">
    <cfRule type="expression" dxfId="25" priority="9">
      <formula>AL32=TRUE</formula>
    </cfRule>
  </conditionalFormatting>
  <conditionalFormatting sqref="H6">
    <cfRule type="expression" dxfId="24" priority="151">
      <formula>$H$6&lt;&gt;""</formula>
    </cfRule>
  </conditionalFormatting>
  <conditionalFormatting sqref="H8">
    <cfRule type="expression" dxfId="23" priority="150">
      <formula>$H8&lt;&gt;""</formula>
    </cfRule>
  </conditionalFormatting>
  <conditionalFormatting sqref="H14">
    <cfRule type="expression" dxfId="22" priority="1">
      <formula>AE20=TRUE</formula>
    </cfRule>
  </conditionalFormatting>
  <conditionalFormatting sqref="H4:I4 K4 K6 K8">
    <cfRule type="expression" dxfId="21" priority="153">
      <formula>$H$4&lt;&gt;""</formula>
    </cfRule>
  </conditionalFormatting>
  <conditionalFormatting sqref="I5">
    <cfRule type="expression" dxfId="20" priority="19">
      <formula>AM30=TRUE</formula>
    </cfRule>
  </conditionalFormatting>
  <conditionalFormatting sqref="I7">
    <cfRule type="expression" dxfId="19" priority="4">
      <formula>AM31=TRUE</formula>
    </cfRule>
  </conditionalFormatting>
  <conditionalFormatting sqref="I9">
    <cfRule type="expression" dxfId="18" priority="8">
      <formula>AM32=TRUE</formula>
    </cfRule>
  </conditionalFormatting>
  <conditionalFormatting sqref="I10">
    <cfRule type="expression" dxfId="17" priority="42">
      <formula>$C$11&lt;&gt;""</formula>
    </cfRule>
  </conditionalFormatting>
  <conditionalFormatting sqref="M4:N4">
    <cfRule type="expression" dxfId="16" priority="133">
      <formula>$AL$5=TRUE</formula>
    </cfRule>
  </conditionalFormatting>
  <conditionalFormatting sqref="M6:N6">
    <cfRule type="expression" dxfId="15" priority="119">
      <formula>$AL$8=TRUE</formula>
    </cfRule>
  </conditionalFormatting>
  <conditionalFormatting sqref="M8:N8">
    <cfRule type="expression" dxfId="14" priority="63">
      <formula>$AL$11=TRUE</formula>
    </cfRule>
  </conditionalFormatting>
  <conditionalFormatting sqref="N5">
    <cfRule type="expression" dxfId="13" priority="18">
      <formula>AN30=TRUE</formula>
    </cfRule>
  </conditionalFormatting>
  <conditionalFormatting sqref="N7">
    <cfRule type="expression" dxfId="12" priority="3">
      <formula>AN31=TRUE</formula>
    </cfRule>
  </conditionalFormatting>
  <conditionalFormatting sqref="N9">
    <cfRule type="expression" dxfId="11" priority="7">
      <formula>AN32=TRUE</formula>
    </cfRule>
  </conditionalFormatting>
  <conditionalFormatting sqref="O12">
    <cfRule type="expression" dxfId="10" priority="29">
      <formula>AL18=TRUE</formula>
    </cfRule>
  </conditionalFormatting>
  <conditionalFormatting sqref="O4:P4">
    <cfRule type="expression" dxfId="9" priority="132">
      <formula>$AM$5=TRUE</formula>
    </cfRule>
  </conditionalFormatting>
  <conditionalFormatting sqref="O6:P6">
    <cfRule type="expression" dxfId="8" priority="118">
      <formula>$AM$8=TRUE</formula>
    </cfRule>
  </conditionalFormatting>
  <conditionalFormatting sqref="O8:P8">
    <cfRule type="expression" dxfId="7" priority="62">
      <formula>$AM$11=TRUE</formula>
    </cfRule>
  </conditionalFormatting>
  <conditionalFormatting sqref="Q5">
    <cfRule type="expression" dxfId="6" priority="17">
      <formula>AO30=TRUE</formula>
    </cfRule>
  </conditionalFormatting>
  <conditionalFormatting sqref="Q7">
    <cfRule type="expression" dxfId="5" priority="2">
      <formula>AO31=TRUE</formula>
    </cfRule>
  </conditionalFormatting>
  <conditionalFormatting sqref="Q9">
    <cfRule type="expression" dxfId="4" priority="6">
      <formula>AO32=TRUE</formula>
    </cfRule>
  </conditionalFormatting>
  <conditionalFormatting sqref="Q4:R4">
    <cfRule type="expression" dxfId="3" priority="131">
      <formula>$AN$5=TRUE</formula>
    </cfRule>
  </conditionalFormatting>
  <conditionalFormatting sqref="Q6:R6">
    <cfRule type="expression" dxfId="2" priority="117">
      <formula>$AN$8=TRUE</formula>
    </cfRule>
  </conditionalFormatting>
  <conditionalFormatting sqref="Q8:R8">
    <cfRule type="expression" dxfId="1" priority="61">
      <formula>$AN$11=TRUE</formula>
    </cfRule>
  </conditionalFormatting>
  <conditionalFormatting sqref="AL18">
    <cfRule type="expression" dxfId="0" priority="36">
      <formula>AX7=TRUE</formula>
    </cfRule>
  </conditionalFormatting>
  <dataValidations count="6">
    <dataValidation type="list" allowBlank="1" showInputMessage="1" showErrorMessage="1" sqref="H4 H8 H6" xr:uid="{00000000-0002-0000-0000-000000000000}">
      <formula1>$AR$1:$AR$32</formula1>
    </dataValidation>
    <dataValidation imeMode="hiragana" allowBlank="1" showInputMessage="1" showErrorMessage="1" sqref="I10 D15:H16 H17:S18 D19:M19 D21:H22" xr:uid="{00000000-0002-0000-0000-000001000000}"/>
    <dataValidation type="list" allowBlank="1" showInputMessage="1" showErrorMessage="1" sqref="H14 O12" xr:uid="{68FDB1A5-3357-47A8-80AD-E39047401C1F}">
      <formula1>$AT$1:$AT$2</formula1>
    </dataValidation>
    <dataValidation type="list" allowBlank="1" showInputMessage="1" showErrorMessage="1" sqref="S11 O11" xr:uid="{4EDF5634-F52C-4248-B11D-1B99820EBA4B}">
      <formula1>$AW$1:$AW$2</formula1>
    </dataValidation>
    <dataValidation type="list" allowBlank="1" showInputMessage="1" showErrorMessage="1" sqref="C11:H11" xr:uid="{C711B03D-4725-4E9F-BC26-57E50EAEF666}">
      <formula1>$AY$1:$AY$8</formula1>
    </dataValidation>
    <dataValidation imeMode="off" allowBlank="1" showInputMessage="1" showErrorMessage="1" sqref="P14:S14 L15:O15 L16:S16 Q15:S15 E17:G18 E20:G20 L21:O21 Q21:S21 L22:S22" xr:uid="{519B6C1B-D7D3-4BA2-B2B5-B69B35DA57B4}"/>
  </dataValidations>
  <hyperlinks>
    <hyperlink ref="D26" r:id="rId1" xr:uid="{36C966F7-59B9-4DDD-BCCC-8CA68FE3AFA2}"/>
  </hyperlinks>
  <printOptions horizontalCentered="1" verticalCentered="1"/>
  <pageMargins left="0.19685039370078741" right="0.19685039370078741" top="0" bottom="0" header="0.11811023622047245" footer="0"/>
  <pageSetup paperSize="9" scale="64" fitToWidth="2" orientation="portrait" r:id="rId2"/>
  <ignoredErrors>
    <ignoredError sqref="D4:G4 C27 D6:G6 D8:G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12</xdr:col>
                    <xdr:colOff>190500</xdr:colOff>
                    <xdr:row>7</xdr:row>
                    <xdr:rowOff>123825</xdr:rowOff>
                  </from>
                  <to>
                    <xdr:col>13</xdr:col>
                    <xdr:colOff>114300</xdr:colOff>
                    <xdr:row>7</xdr:row>
                    <xdr:rowOff>466725</xdr:rowOff>
                  </to>
                </anchor>
              </controlPr>
            </control>
          </mc:Choice>
        </mc:AlternateContent>
        <mc:AlternateContent xmlns:mc="http://schemas.openxmlformats.org/markup-compatibility/2006">
          <mc:Choice Requires="x14">
            <control shapeId="5132" r:id="rId9" name="Check Box 12">
              <controlPr defaultSize="0" autoFill="0" autoLine="0" autoPict="0">
                <anchor moveWithCells="1">
                  <from>
                    <xdr:col>14</xdr:col>
                    <xdr:colOff>152400</xdr:colOff>
                    <xdr:row>7</xdr:row>
                    <xdr:rowOff>95250</xdr:rowOff>
                  </from>
                  <to>
                    <xdr:col>15</xdr:col>
                    <xdr:colOff>76200</xdr:colOff>
                    <xdr:row>7</xdr:row>
                    <xdr:rowOff>447675</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16</xdr:col>
                    <xdr:colOff>123825</xdr:colOff>
                    <xdr:row>7</xdr:row>
                    <xdr:rowOff>114300</xdr:rowOff>
                  </from>
                  <to>
                    <xdr:col>17</xdr:col>
                    <xdr:colOff>47625</xdr:colOff>
                    <xdr:row>7</xdr:row>
                    <xdr:rowOff>457200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14</xdr:col>
                    <xdr:colOff>190500</xdr:colOff>
                    <xdr:row>5</xdr:row>
                    <xdr:rowOff>76200</xdr:rowOff>
                  </from>
                  <to>
                    <xdr:col>15</xdr:col>
                    <xdr:colOff>114300</xdr:colOff>
                    <xdr:row>5</xdr:row>
                    <xdr:rowOff>419100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16</xdr:col>
                    <xdr:colOff>152400</xdr:colOff>
                    <xdr:row>5</xdr:row>
                    <xdr:rowOff>123825</xdr:rowOff>
                  </from>
                  <to>
                    <xdr:col>17</xdr:col>
                    <xdr:colOff>76200</xdr:colOff>
                    <xdr:row>5</xdr:row>
                    <xdr:rowOff>466725</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12</xdr:col>
                    <xdr:colOff>161925</xdr:colOff>
                    <xdr:row>5</xdr:row>
                    <xdr:rowOff>114300</xdr:rowOff>
                  </from>
                  <to>
                    <xdr:col>13</xdr:col>
                    <xdr:colOff>85725</xdr:colOff>
                    <xdr:row>5</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22" customWidth="1"/>
    <col min="3" max="3" width="8.875" style="22" customWidth="1"/>
    <col min="4" max="4" width="18.125" style="22" customWidth="1"/>
    <col min="5" max="5" width="16.75" style="22" customWidth="1"/>
    <col min="6" max="6" width="17.625" style="22" customWidth="1"/>
    <col min="7" max="7" width="6" style="22" customWidth="1"/>
    <col min="8" max="8" width="12.375" style="22" customWidth="1"/>
    <col min="9" max="9" width="13.75" style="22" customWidth="1"/>
    <col min="10" max="10" width="16.125" style="22" customWidth="1"/>
    <col min="11" max="11" width="16.75" style="22" customWidth="1"/>
    <col min="12" max="16384" width="9" style="22"/>
  </cols>
  <sheetData>
    <row r="1" spans="1:13" ht="37.5" customHeight="1" x14ac:dyDescent="0.15">
      <c r="A1" s="14" t="s">
        <v>55</v>
      </c>
      <c r="B1" s="15" t="s">
        <v>56</v>
      </c>
      <c r="C1" s="16" t="s">
        <v>57</v>
      </c>
      <c r="D1" s="17" t="s">
        <v>58</v>
      </c>
      <c r="E1" s="17" t="s">
        <v>59</v>
      </c>
      <c r="F1" s="17" t="s">
        <v>60</v>
      </c>
      <c r="G1" s="18" t="s">
        <v>61</v>
      </c>
      <c r="H1" s="19" t="s">
        <v>62</v>
      </c>
      <c r="I1" s="17" t="s">
        <v>63</v>
      </c>
      <c r="J1" s="20" t="s">
        <v>64</v>
      </c>
      <c r="K1" s="21" t="s">
        <v>65</v>
      </c>
    </row>
    <row r="2" spans="1:13" s="23" customFormat="1" ht="43.5" customHeight="1" x14ac:dyDescent="0.15">
      <c r="A2" s="24"/>
      <c r="B2" s="24"/>
      <c r="C2" s="24"/>
      <c r="D2" s="24" t="e">
        <f>IF(申込書!#REF!="","",申込書!#REF!)</f>
        <v>#REF!</v>
      </c>
      <c r="E2" s="24" t="e">
        <f>IF(申込書!#REF!="","",申込書!#REF!)</f>
        <v>#REF!</v>
      </c>
      <c r="F2" s="24" t="e">
        <f>IF(申込書!#REF!="","",申込書!#REF!)</f>
        <v>#REF!</v>
      </c>
      <c r="G2" s="24"/>
      <c r="H2" s="24"/>
      <c r="I2" s="24" t="e">
        <f>IF(申込書!#REF!&lt;&gt;"",申込書!#REF!,IF(申込書!#REF!&lt;&gt;"",申込書!#REF!,""))</f>
        <v>#REF!</v>
      </c>
      <c r="J2" s="24" t="e">
        <f>IF(申込書!#REF!&lt;&gt;"",申込書!#REF!,IF(申込書!#REF!&lt;&gt;"",申込書!#REF!,""))</f>
        <v>#REF!</v>
      </c>
      <c r="K2" s="24" t="e">
        <f>IF(申込書!#REF!&lt;&gt;"",申込書!#REF!,IF(申込書!#REF!&lt;&gt;"",申込書!#REF!,""))</f>
        <v>#REF!</v>
      </c>
      <c r="L2" s="22"/>
      <c r="M2" s="22" t="s">
        <v>66</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米田 憲史</cp:lastModifiedBy>
  <cp:lastPrinted>2025-05-20T04:43:29Z</cp:lastPrinted>
  <dcterms:created xsi:type="dcterms:W3CDTF">2018-03-14T05:37:31Z</dcterms:created>
  <dcterms:modified xsi:type="dcterms:W3CDTF">2025-06-13T04:20:53Z</dcterms:modified>
</cp:coreProperties>
</file>